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P:\(02)総務課\(07)施設管理\研修宿泊施設\外部利用者申込書様式\"/>
    </mc:Choice>
  </mc:AlternateContent>
  <xr:revisionPtr revIDLastSave="0" documentId="13_ncr:1_{02E444B4-2E65-4F82-8773-F6B2241106B1}" xr6:coauthVersionLast="47" xr6:coauthVersionMax="47" xr10:uidLastSave="{00000000-0000-0000-0000-000000000000}"/>
  <bookViews>
    <workbookView xWindow="0" yWindow="-30" windowWidth="14640" windowHeight="15510" tabRatio="814" xr2:uid="{00000000-000D-0000-FFFF-FFFF00000000}"/>
  </bookViews>
  <sheets>
    <sheet name="施設等使用料金一覧表" sheetId="2" r:id="rId1"/>
    <sheet name="基本情報入力" sheetId="12" r:id="rId2"/>
    <sheet name="①研修室等申込書" sheetId="1" r:id="rId3"/>
    <sheet name="②宿泊申込書" sheetId="11" r:id="rId4"/>
    <sheet name="③食事申込書" sheetId="10" r:id="rId5"/>
    <sheet name="④懇親会申込書 " sheetId="8" r:id="rId6"/>
  </sheets>
  <definedNames>
    <definedName name="_xlnm.Print_Area" localSheetId="2">①研修室等申込書!$A$1:$AG$48</definedName>
    <definedName name="_xlnm.Print_Area" localSheetId="4">③食事申込書!$A$1:$AG$42</definedName>
    <definedName name="_xlnm.Print_Area" localSheetId="0">施設等使用料金一覧表!$A$1:$G$49</definedName>
    <definedName name="会議室" localSheetId="4">#REF!</definedName>
    <definedName name="会議室" localSheetId="5">#REF!</definedName>
    <definedName name="会議室" localSheetId="1">#REF!</definedName>
    <definedName name="会議室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7" i="8" l="1"/>
  <c r="AE16" i="8"/>
  <c r="AA16" i="8"/>
  <c r="W16" i="8"/>
  <c r="AE15" i="8"/>
  <c r="AA15" i="8"/>
  <c r="W15" i="8"/>
  <c r="AE14" i="8"/>
  <c r="AA14" i="8"/>
  <c r="W14" i="8"/>
  <c r="W12" i="8"/>
  <c r="E16" i="8"/>
  <c r="E15" i="8"/>
  <c r="I14" i="8"/>
  <c r="F14" i="8"/>
  <c r="W13" i="10"/>
  <c r="AE12" i="10"/>
  <c r="AA12" i="10"/>
  <c r="W12" i="10"/>
  <c r="AE11" i="10"/>
  <c r="AA11" i="10"/>
  <c r="W11" i="10"/>
  <c r="AE10" i="10"/>
  <c r="AA10" i="10"/>
  <c r="W10" i="10"/>
  <c r="W8" i="10"/>
  <c r="E12" i="10"/>
  <c r="E11" i="10"/>
  <c r="I10" i="10"/>
  <c r="F10" i="10"/>
  <c r="E8" i="10"/>
  <c r="E12" i="8"/>
  <c r="W14" i="11"/>
  <c r="AE13" i="11"/>
  <c r="AA13" i="11"/>
  <c r="W13" i="11"/>
  <c r="E13" i="11"/>
  <c r="AE12" i="11"/>
  <c r="AA12" i="11"/>
  <c r="W12" i="11"/>
  <c r="E12" i="11"/>
  <c r="AE11" i="11"/>
  <c r="AA11" i="11"/>
  <c r="W11" i="11"/>
  <c r="I11" i="11"/>
  <c r="F11" i="11"/>
  <c r="W9" i="11"/>
  <c r="E9" i="11"/>
  <c r="W14" i="1"/>
  <c r="AE13" i="1"/>
  <c r="AA13" i="1"/>
  <c r="AE12" i="1"/>
  <c r="AA12" i="1"/>
  <c r="W13" i="1"/>
  <c r="W12" i="1"/>
  <c r="W11" i="1"/>
  <c r="AE11" i="1"/>
  <c r="AA11" i="1"/>
  <c r="E13" i="1"/>
  <c r="E12" i="1"/>
  <c r="I11" i="1"/>
  <c r="F11" i="1"/>
  <c r="W9" i="1"/>
  <c r="E9" i="1"/>
  <c r="C34" i="2" l="1"/>
  <c r="C33" i="2"/>
  <c r="B34" i="2"/>
  <c r="B33" i="2"/>
  <c r="E23" i="2"/>
  <c r="E22" i="2"/>
  <c r="E21" i="2"/>
  <c r="E20" i="2"/>
  <c r="E19" i="2"/>
  <c r="E18" i="2"/>
  <c r="E17" i="2"/>
  <c r="E16" i="2"/>
  <c r="D23" i="2"/>
  <c r="D22" i="2"/>
  <c r="D21" i="2"/>
  <c r="D20" i="2"/>
  <c r="D19" i="2"/>
  <c r="D18" i="2"/>
  <c r="D17" i="2"/>
  <c r="D16" i="2"/>
  <c r="C23" i="2"/>
  <c r="C22" i="2"/>
  <c r="C21" i="2"/>
  <c r="C20" i="2"/>
  <c r="C19" i="2"/>
  <c r="C18" i="2"/>
  <c r="C17" i="2"/>
  <c r="C16" i="2"/>
  <c r="G12" i="2"/>
  <c r="G11" i="2"/>
  <c r="G10" i="2"/>
  <c r="G9" i="2"/>
  <c r="G8" i="2"/>
  <c r="G7" i="2"/>
  <c r="F12" i="2"/>
  <c r="F11" i="2"/>
  <c r="F10" i="2"/>
  <c r="F9" i="2"/>
  <c r="F8" i="2"/>
  <c r="F7" i="2"/>
  <c r="E12" i="2"/>
  <c r="E11" i="2"/>
  <c r="E10" i="2"/>
  <c r="E9" i="2"/>
  <c r="E8" i="2"/>
  <c r="E7" i="2"/>
  <c r="D12" i="2"/>
  <c r="D11" i="2"/>
  <c r="D10" i="2"/>
  <c r="D9" i="2"/>
  <c r="D8" i="2"/>
  <c r="D7" i="2"/>
  <c r="C12" i="2"/>
  <c r="C11" i="2"/>
  <c r="C10" i="2"/>
  <c r="C9" i="2"/>
  <c r="C8" i="2"/>
  <c r="C7" i="2"/>
  <c r="G6" i="2"/>
  <c r="F6" i="2"/>
  <c r="D6" i="2"/>
  <c r="C6" i="2"/>
  <c r="G5" i="2"/>
  <c r="F5" i="2"/>
  <c r="E5" i="2"/>
  <c r="D5" i="2"/>
  <c r="C5" i="2"/>
  <c r="Z28" i="8"/>
  <c r="Z26" i="8"/>
  <c r="E6" i="2"/>
  <c r="Z31" i="8"/>
  <c r="Z29" i="8"/>
  <c r="Z32" i="8"/>
  <c r="Z30" i="8"/>
  <c r="Z33" i="8" l="1"/>
  <c r="Z34" i="8" s="1"/>
  <c r="Z35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水谷 貴宣</author>
  </authors>
  <commentList>
    <comment ref="B19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プルダウンからご選択ください。</t>
        </r>
      </text>
    </comment>
    <comment ref="E20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プルダウンからご選択ください。</t>
        </r>
      </text>
    </comment>
    <comment ref="B22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プルダウンからご選択ください。</t>
        </r>
      </text>
    </comment>
    <comment ref="E23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プルダウンからご選択ください。</t>
        </r>
      </text>
    </comment>
    <comment ref="B25" authorId="0" shapeId="0" xr:uid="{00000000-0006-0000-02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プルダウンからご選択ください。</t>
        </r>
      </text>
    </comment>
    <comment ref="E26" authorId="0" shapeId="0" xr:uid="{00000000-0006-0000-02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プルダウンからご選択ください。</t>
        </r>
      </text>
    </comment>
    <comment ref="J35" authorId="0" shapeId="0" xr:uid="{00000000-0006-0000-02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本申込書を印刷後、
ご署名をお願いします。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東京ビジネスサービス株式会社</author>
    <author>浅野 彰子</author>
  </authors>
  <commentList>
    <comment ref="R22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D25" authorId="1" shapeId="0" xr:uid="{00000000-0006-0000-03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L25" authorId="1" shapeId="0" xr:uid="{00000000-0006-0000-0300-000003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AG25" authorId="1" shapeId="0" xr:uid="{00000000-0006-0000-0300-000004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D26" authorId="1" shapeId="0" xr:uid="{00000000-0006-0000-0300-000005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L26" authorId="1" shapeId="0" xr:uid="{00000000-0006-0000-0300-000006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AG26" authorId="1" shapeId="0" xr:uid="{00000000-0006-0000-0300-000007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D27" authorId="1" shapeId="0" xr:uid="{00000000-0006-0000-0300-000008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L27" authorId="1" shapeId="0" xr:uid="{00000000-0006-0000-0300-000009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AG27" authorId="1" shapeId="0" xr:uid="{00000000-0006-0000-0300-00000A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D28" authorId="1" shapeId="0" xr:uid="{00000000-0006-0000-0300-00000B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L28" authorId="1" shapeId="0" xr:uid="{00000000-0006-0000-0300-00000C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AG28" authorId="1" shapeId="0" xr:uid="{00000000-0006-0000-0300-00000D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D29" authorId="1" shapeId="0" xr:uid="{00000000-0006-0000-0300-00000E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L29" authorId="1" shapeId="0" xr:uid="{00000000-0006-0000-0300-00000F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AG29" authorId="1" shapeId="0" xr:uid="{00000000-0006-0000-0300-000010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D30" authorId="1" shapeId="0" xr:uid="{00000000-0006-0000-0300-000011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L30" authorId="1" shapeId="0" xr:uid="{00000000-0006-0000-0300-000012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AG30" authorId="1" shapeId="0" xr:uid="{00000000-0006-0000-0300-000013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D31" authorId="1" shapeId="0" xr:uid="{00000000-0006-0000-0300-000014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L31" authorId="1" shapeId="0" xr:uid="{00000000-0006-0000-0300-000015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AG31" authorId="1" shapeId="0" xr:uid="{00000000-0006-0000-0300-000016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D32" authorId="1" shapeId="0" xr:uid="{00000000-0006-0000-0300-000017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L32" authorId="1" shapeId="0" xr:uid="{00000000-0006-0000-0300-000018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AG32" authorId="1" shapeId="0" xr:uid="{00000000-0006-0000-0300-000019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D33" authorId="1" shapeId="0" xr:uid="{00000000-0006-0000-0300-00001A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L33" authorId="1" shapeId="0" xr:uid="{00000000-0006-0000-0300-00001B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AG33" authorId="1" shapeId="0" xr:uid="{00000000-0006-0000-0300-00001C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D34" authorId="1" shapeId="0" xr:uid="{00000000-0006-0000-0300-00001D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L34" authorId="1" shapeId="0" xr:uid="{00000000-0006-0000-0300-00001E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AG34" authorId="1" shapeId="0" xr:uid="{00000000-0006-0000-0300-00001F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D50" authorId="1" shapeId="0" xr:uid="{00000000-0006-0000-0300-000020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L50" authorId="1" shapeId="0" xr:uid="{00000000-0006-0000-0300-000021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AG50" authorId="1" shapeId="0" xr:uid="{00000000-0006-0000-0300-000022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D51" authorId="1" shapeId="0" xr:uid="{00000000-0006-0000-0300-000023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L51" authorId="1" shapeId="0" xr:uid="{00000000-0006-0000-0300-000024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AG51" authorId="1" shapeId="0" xr:uid="{00000000-0006-0000-0300-000025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D52" authorId="1" shapeId="0" xr:uid="{00000000-0006-0000-0300-000026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L52" authorId="1" shapeId="0" xr:uid="{00000000-0006-0000-0300-000027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AG52" authorId="1" shapeId="0" xr:uid="{00000000-0006-0000-0300-000028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D53" authorId="1" shapeId="0" xr:uid="{00000000-0006-0000-0300-000029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L53" authorId="1" shapeId="0" xr:uid="{00000000-0006-0000-0300-00002A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AG53" authorId="1" shapeId="0" xr:uid="{00000000-0006-0000-0300-00002B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D54" authorId="1" shapeId="0" xr:uid="{00000000-0006-0000-0300-00002C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L54" authorId="1" shapeId="0" xr:uid="{00000000-0006-0000-0300-00002D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AG54" authorId="1" shapeId="0" xr:uid="{00000000-0006-0000-0300-00002E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D55" authorId="1" shapeId="0" xr:uid="{00000000-0006-0000-0300-00002F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L55" authorId="1" shapeId="0" xr:uid="{00000000-0006-0000-0300-000030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AG55" authorId="1" shapeId="0" xr:uid="{00000000-0006-0000-0300-000031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D56" authorId="1" shapeId="0" xr:uid="{00000000-0006-0000-0300-000032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L56" authorId="1" shapeId="0" xr:uid="{00000000-0006-0000-0300-000033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AG56" authorId="1" shapeId="0" xr:uid="{00000000-0006-0000-0300-000034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D57" authorId="1" shapeId="0" xr:uid="{00000000-0006-0000-0300-000035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L57" authorId="1" shapeId="0" xr:uid="{00000000-0006-0000-0300-000036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AG57" authorId="1" shapeId="0" xr:uid="{00000000-0006-0000-0300-000037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D58" authorId="1" shapeId="0" xr:uid="{00000000-0006-0000-0300-000038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L58" authorId="1" shapeId="0" xr:uid="{00000000-0006-0000-0300-000039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AG58" authorId="1" shapeId="0" xr:uid="{00000000-0006-0000-0300-00003A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D59" authorId="1" shapeId="0" xr:uid="{00000000-0006-0000-0300-00003B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L59" authorId="1" shapeId="0" xr:uid="{00000000-0006-0000-0300-00003C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AG59" authorId="1" shapeId="0" xr:uid="{00000000-0006-0000-0300-00003D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D60" authorId="1" shapeId="0" xr:uid="{00000000-0006-0000-0300-00003E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L60" authorId="1" shapeId="0" xr:uid="{00000000-0006-0000-0300-00003F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AG60" authorId="1" shapeId="0" xr:uid="{00000000-0006-0000-0300-000040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D61" authorId="1" shapeId="0" xr:uid="{00000000-0006-0000-0300-000041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L61" authorId="1" shapeId="0" xr:uid="{00000000-0006-0000-0300-000042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AG61" authorId="1" shapeId="0" xr:uid="{00000000-0006-0000-0300-000043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D62" authorId="1" shapeId="0" xr:uid="{00000000-0006-0000-0300-000044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L62" authorId="1" shapeId="0" xr:uid="{00000000-0006-0000-0300-000045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AG62" authorId="1" shapeId="0" xr:uid="{00000000-0006-0000-0300-000046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D63" authorId="1" shapeId="0" xr:uid="{00000000-0006-0000-0300-000047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L63" authorId="1" shapeId="0" xr:uid="{00000000-0006-0000-0300-000048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AG63" authorId="1" shapeId="0" xr:uid="{00000000-0006-0000-0300-000049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D64" authorId="1" shapeId="0" xr:uid="{00000000-0006-0000-0300-00004A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L64" authorId="1" shapeId="0" xr:uid="{00000000-0006-0000-0300-00004B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AG64" authorId="1" shapeId="0" xr:uid="{00000000-0006-0000-0300-00004C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D65" authorId="1" shapeId="0" xr:uid="{00000000-0006-0000-0300-00004D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L65" authorId="1" shapeId="0" xr:uid="{00000000-0006-0000-0300-00004E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AG65" authorId="1" shapeId="0" xr:uid="{00000000-0006-0000-0300-00004F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D66" authorId="1" shapeId="0" xr:uid="{00000000-0006-0000-0300-000050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L66" authorId="1" shapeId="0" xr:uid="{00000000-0006-0000-0300-000051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AG66" authorId="1" shapeId="0" xr:uid="{00000000-0006-0000-0300-000052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D67" authorId="1" shapeId="0" xr:uid="{00000000-0006-0000-0300-000053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L67" authorId="1" shapeId="0" xr:uid="{00000000-0006-0000-0300-000054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AG67" authorId="1" shapeId="0" xr:uid="{00000000-0006-0000-0300-000055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D68" authorId="1" shapeId="0" xr:uid="{00000000-0006-0000-0300-000056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L68" authorId="1" shapeId="0" xr:uid="{00000000-0006-0000-0300-000057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AG68" authorId="1" shapeId="0" xr:uid="{00000000-0006-0000-0300-000058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D69" authorId="1" shapeId="0" xr:uid="{00000000-0006-0000-0300-000059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L69" authorId="1" shapeId="0" xr:uid="{00000000-0006-0000-0300-00005A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AG69" authorId="1" shapeId="0" xr:uid="{00000000-0006-0000-0300-00005B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D70" authorId="1" shapeId="0" xr:uid="{00000000-0006-0000-0300-00005C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L70" authorId="1" shapeId="0" xr:uid="{00000000-0006-0000-0300-00005D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AG70" authorId="1" shapeId="0" xr:uid="{00000000-0006-0000-0300-00005E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D71" authorId="1" shapeId="0" xr:uid="{00000000-0006-0000-0300-00005F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L71" authorId="1" shapeId="0" xr:uid="{00000000-0006-0000-0300-000060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AG71" authorId="1" shapeId="0" xr:uid="{00000000-0006-0000-0300-000061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D72" authorId="1" shapeId="0" xr:uid="{00000000-0006-0000-0300-000062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L72" authorId="1" shapeId="0" xr:uid="{00000000-0006-0000-0300-000063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AG72" authorId="1" shapeId="0" xr:uid="{00000000-0006-0000-0300-000064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D73" authorId="1" shapeId="0" xr:uid="{00000000-0006-0000-0300-000065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L73" authorId="1" shapeId="0" xr:uid="{00000000-0006-0000-0300-000066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AG73" authorId="1" shapeId="0" xr:uid="{00000000-0006-0000-0300-000067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D74" authorId="1" shapeId="0" xr:uid="{00000000-0006-0000-0300-000068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L74" authorId="1" shapeId="0" xr:uid="{00000000-0006-0000-0300-000069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AG74" authorId="1" shapeId="0" xr:uid="{00000000-0006-0000-0300-00006A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D75" authorId="1" shapeId="0" xr:uid="{00000000-0006-0000-0300-00006B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L75" authorId="1" shapeId="0" xr:uid="{00000000-0006-0000-0300-00006C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AG75" authorId="1" shapeId="0" xr:uid="{00000000-0006-0000-0300-00006D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D76" authorId="1" shapeId="0" xr:uid="{00000000-0006-0000-0300-00006E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L76" authorId="1" shapeId="0" xr:uid="{00000000-0006-0000-0300-00006F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  <comment ref="AG76" authorId="1" shapeId="0" xr:uid="{00000000-0006-0000-0300-000070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浅野 彰子</author>
  </authors>
  <commentList>
    <comment ref="F17" authorId="0" shapeId="0" xr:uid="{00000000-0006-0000-04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プルダウンから
ご選択ください。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東京ビジネスサービス株式会社</author>
  </authors>
  <commentList>
    <comment ref="T19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
ご選択ください。</t>
        </r>
      </text>
    </comment>
  </commentList>
</comments>
</file>

<file path=xl/sharedStrings.xml><?xml version="1.0" encoding="utf-8"?>
<sst xmlns="http://schemas.openxmlformats.org/spreadsheetml/2006/main" count="470" uniqueCount="235">
  <si>
    <t>研修室１</t>
    <rPh sb="0" eb="3">
      <t>ケンシュウシツ</t>
    </rPh>
    <phoneticPr fontId="9"/>
  </si>
  <si>
    <t>研修室２</t>
    <rPh sb="0" eb="3">
      <t>ケンシュウシツ</t>
    </rPh>
    <phoneticPr fontId="9"/>
  </si>
  <si>
    <t>研修室３</t>
    <rPh sb="0" eb="3">
      <t>ケンシュウシツ</t>
    </rPh>
    <phoneticPr fontId="9"/>
  </si>
  <si>
    <t>研修室４</t>
    <rPh sb="0" eb="3">
      <t>ケンシュウシツ</t>
    </rPh>
    <phoneticPr fontId="9"/>
  </si>
  <si>
    <t>研修室５</t>
    <rPh sb="0" eb="3">
      <t>ケンシュウシツ</t>
    </rPh>
    <phoneticPr fontId="9"/>
  </si>
  <si>
    <t>9:00～17:00</t>
    <phoneticPr fontId="9"/>
  </si>
  <si>
    <t>基本使用料金</t>
    <rPh sb="0" eb="2">
      <t>キホン</t>
    </rPh>
    <rPh sb="2" eb="4">
      <t>シヨウ</t>
    </rPh>
    <rPh sb="4" eb="6">
      <t>リョウキン</t>
    </rPh>
    <phoneticPr fontId="8"/>
  </si>
  <si>
    <t>冷暖房費</t>
    <rPh sb="0" eb="3">
      <t>レイダンボウ</t>
    </rPh>
    <rPh sb="3" eb="4">
      <t>ヒ</t>
    </rPh>
    <phoneticPr fontId="8"/>
  </si>
  <si>
    <t>9:00～13:00
又は
13:00～17:00</t>
    <rPh sb="11" eb="12">
      <t>マタ</t>
    </rPh>
    <phoneticPr fontId="9"/>
  </si>
  <si>
    <t>17:00～21:00</t>
    <phoneticPr fontId="9"/>
  </si>
  <si>
    <t>9:00～21:00</t>
    <phoneticPr fontId="9"/>
  </si>
  <si>
    <t>談話室</t>
    <rPh sb="0" eb="3">
      <t>ダンワシツ</t>
    </rPh>
    <phoneticPr fontId="9"/>
  </si>
  <si>
    <t>食堂</t>
    <rPh sb="0" eb="2">
      <t>ショクドウ</t>
    </rPh>
    <phoneticPr fontId="9"/>
  </si>
  <si>
    <t>和室</t>
    <rPh sb="0" eb="2">
      <t>ワシツ</t>
    </rPh>
    <phoneticPr fontId="9"/>
  </si>
  <si>
    <t>①冷暖房費は、基本使用料金の20％です。</t>
    <rPh sb="1" eb="4">
      <t>レイダンボウ</t>
    </rPh>
    <rPh sb="4" eb="5">
      <t>ヒ</t>
    </rPh>
    <rPh sb="7" eb="9">
      <t>キホン</t>
    </rPh>
    <rPh sb="9" eb="11">
      <t>シヨウ</t>
    </rPh>
    <rPh sb="11" eb="13">
      <t>リョウキン</t>
    </rPh>
    <phoneticPr fontId="8"/>
  </si>
  <si>
    <t>②終日（9:00～21:00）以外の使用で、予定の時間を延長して使用する場合、延長使用時間が２時間に</t>
    <rPh sb="1" eb="3">
      <t>シュウジツ</t>
    </rPh>
    <rPh sb="15" eb="17">
      <t>イガイ</t>
    </rPh>
    <rPh sb="18" eb="20">
      <t>シヨウ</t>
    </rPh>
    <rPh sb="22" eb="24">
      <t>ヨテイ</t>
    </rPh>
    <rPh sb="25" eb="27">
      <t>ジカン</t>
    </rPh>
    <rPh sb="28" eb="30">
      <t>エンチョウ</t>
    </rPh>
    <rPh sb="32" eb="34">
      <t>シヨウ</t>
    </rPh>
    <rPh sb="36" eb="38">
      <t>バアイ</t>
    </rPh>
    <rPh sb="39" eb="41">
      <t>エンチョウ</t>
    </rPh>
    <rPh sb="41" eb="43">
      <t>シヨウ</t>
    </rPh>
    <rPh sb="43" eb="45">
      <t>ジカン</t>
    </rPh>
    <rPh sb="47" eb="49">
      <t>ジカン</t>
    </rPh>
    <phoneticPr fontId="9"/>
  </si>
  <si>
    <t>　 満たない場合の使用料金は、所定の使用料金の50％とします　　</t>
    <phoneticPr fontId="8"/>
  </si>
  <si>
    <t>③10名様以上でご宿泊の場合は、施設使用料金は無料です。</t>
    <rPh sb="3" eb="4">
      <t>メイ</t>
    </rPh>
    <rPh sb="4" eb="5">
      <t>サマ</t>
    </rPh>
    <rPh sb="5" eb="7">
      <t>イジョウ</t>
    </rPh>
    <rPh sb="9" eb="11">
      <t>シュクハク</t>
    </rPh>
    <rPh sb="12" eb="14">
      <t>バアイ</t>
    </rPh>
    <rPh sb="16" eb="18">
      <t>シセツ</t>
    </rPh>
    <rPh sb="18" eb="20">
      <t>シヨウ</t>
    </rPh>
    <rPh sb="20" eb="22">
      <t>リョウキン</t>
    </rPh>
    <rPh sb="23" eb="25">
      <t>ムリョウ</t>
    </rPh>
    <phoneticPr fontId="8"/>
  </si>
  <si>
    <r>
      <t xml:space="preserve">投影用
</t>
    </r>
    <r>
      <rPr>
        <sz val="9"/>
        <color theme="1"/>
        <rFont val="ＭＳ Ｐゴシック"/>
        <family val="3"/>
        <charset val="128"/>
      </rPr>
      <t>コンピューター</t>
    </r>
    <rPh sb="0" eb="3">
      <t>トウエイヨウ</t>
    </rPh>
    <phoneticPr fontId="8"/>
  </si>
  <si>
    <t>液晶プロジェクター</t>
    <rPh sb="0" eb="2">
      <t>エキショウ</t>
    </rPh>
    <phoneticPr fontId="8"/>
  </si>
  <si>
    <t>7:00～21:00</t>
    <phoneticPr fontId="8"/>
  </si>
  <si>
    <t>7:00～13:00
又は
13:00～21:00</t>
    <rPh sb="11" eb="12">
      <t>マタ</t>
    </rPh>
    <phoneticPr fontId="8"/>
  </si>
  <si>
    <t>申込日</t>
    <rPh sb="0" eb="2">
      <t>モウシコ</t>
    </rPh>
    <rPh sb="2" eb="3">
      <t>ヒ</t>
    </rPh>
    <phoneticPr fontId="9"/>
  </si>
  <si>
    <t>令和</t>
    <rPh sb="0" eb="2">
      <t>レイワ</t>
    </rPh>
    <phoneticPr fontId="9"/>
  </si>
  <si>
    <t>年</t>
    <rPh sb="0" eb="1">
      <t>ネン</t>
    </rPh>
    <phoneticPr fontId="9"/>
  </si>
  <si>
    <t>月</t>
    <rPh sb="0" eb="1">
      <t>ガツ</t>
    </rPh>
    <phoneticPr fontId="9"/>
  </si>
  <si>
    <t>日</t>
    <rPh sb="0" eb="1">
      <t>ニチ</t>
    </rPh>
    <phoneticPr fontId="9"/>
  </si>
  <si>
    <t>（公財）国際環境技術移転センター研修室等使用申込書</t>
    <rPh sb="1" eb="2">
      <t>コウ</t>
    </rPh>
    <rPh sb="2" eb="3">
      <t>ザイ</t>
    </rPh>
    <rPh sb="4" eb="8">
      <t>コクサイカンキョウ</t>
    </rPh>
    <rPh sb="8" eb="10">
      <t>ギジュツ</t>
    </rPh>
    <rPh sb="10" eb="12">
      <t>イテン</t>
    </rPh>
    <rPh sb="16" eb="20">
      <t>ケンシュウシツトウ</t>
    </rPh>
    <rPh sb="20" eb="22">
      <t>シヨウ</t>
    </rPh>
    <rPh sb="22" eb="25">
      <t>モウシコミショ</t>
    </rPh>
    <phoneticPr fontId="9"/>
  </si>
  <si>
    <t>（公財）国際環境技術移転センター　御中</t>
    <rPh sb="1" eb="2">
      <t>コウ</t>
    </rPh>
    <rPh sb="2" eb="3">
      <t>ザイ</t>
    </rPh>
    <rPh sb="4" eb="6">
      <t>コクサイ</t>
    </rPh>
    <rPh sb="6" eb="8">
      <t>カンキョウ</t>
    </rPh>
    <rPh sb="8" eb="10">
      <t>ギジュツ</t>
    </rPh>
    <rPh sb="10" eb="12">
      <t>イテン</t>
    </rPh>
    <rPh sb="17" eb="19">
      <t>オンチュウ</t>
    </rPh>
    <phoneticPr fontId="9"/>
  </si>
  <si>
    <t>複数枚ある
場合は記入</t>
    <rPh sb="0" eb="2">
      <t>フクスウ</t>
    </rPh>
    <rPh sb="2" eb="3">
      <t>マイ</t>
    </rPh>
    <rPh sb="6" eb="8">
      <t>バアイ</t>
    </rPh>
    <rPh sb="9" eb="11">
      <t>キニュウ</t>
    </rPh>
    <phoneticPr fontId="9"/>
  </si>
  <si>
    <t>貴センターの施設等の使用について下記のとおり申し込みます。</t>
    <rPh sb="0" eb="1">
      <t>キ</t>
    </rPh>
    <rPh sb="6" eb="8">
      <t>シセツ</t>
    </rPh>
    <rPh sb="8" eb="9">
      <t>トウ</t>
    </rPh>
    <rPh sb="10" eb="12">
      <t>シヨウ</t>
    </rPh>
    <rPh sb="16" eb="18">
      <t>カキ</t>
    </rPh>
    <rPh sb="22" eb="23">
      <t>モウ</t>
    </rPh>
    <rPh sb="24" eb="25">
      <t>コ</t>
    </rPh>
    <phoneticPr fontId="9"/>
  </si>
  <si>
    <t>団体名等</t>
    <rPh sb="0" eb="2">
      <t>ダンタイ</t>
    </rPh>
    <rPh sb="2" eb="3">
      <t>メイ</t>
    </rPh>
    <rPh sb="3" eb="4">
      <t>トウ</t>
    </rPh>
    <phoneticPr fontId="9"/>
  </si>
  <si>
    <t>代表者名</t>
    <rPh sb="0" eb="3">
      <t>ダイヒョウシャ</t>
    </rPh>
    <rPh sb="3" eb="4">
      <t>メイ</t>
    </rPh>
    <phoneticPr fontId="9"/>
  </si>
  <si>
    <t>所在地</t>
    <rPh sb="0" eb="3">
      <t>ショザイチ</t>
    </rPh>
    <phoneticPr fontId="9"/>
  </si>
  <si>
    <t>〒</t>
    <phoneticPr fontId="9"/>
  </si>
  <si>
    <t>-</t>
  </si>
  <si>
    <t>TEL</t>
    <phoneticPr fontId="9"/>
  </si>
  <si>
    <t>-</t>
    <phoneticPr fontId="9"/>
  </si>
  <si>
    <t>FAX</t>
    <phoneticPr fontId="9"/>
  </si>
  <si>
    <t>E-mail</t>
    <phoneticPr fontId="9"/>
  </si>
  <si>
    <t>使用目的、使用研修室、使用備品等（プルダウンやチェックで選択、必要事項をご入力下さい）</t>
    <rPh sb="0" eb="2">
      <t>シヨウ</t>
    </rPh>
    <rPh sb="2" eb="4">
      <t>モクテキ</t>
    </rPh>
    <rPh sb="5" eb="7">
      <t>シヨウ</t>
    </rPh>
    <rPh sb="7" eb="10">
      <t>ケンシュウシツ</t>
    </rPh>
    <rPh sb="11" eb="13">
      <t>シヨウ</t>
    </rPh>
    <rPh sb="13" eb="15">
      <t>ビヒン</t>
    </rPh>
    <rPh sb="15" eb="16">
      <t>トウ</t>
    </rPh>
    <rPh sb="28" eb="30">
      <t>センタク</t>
    </rPh>
    <rPh sb="31" eb="33">
      <t>ヒツヨウ</t>
    </rPh>
    <rPh sb="33" eb="35">
      <t>ジコウ</t>
    </rPh>
    <rPh sb="37" eb="39">
      <t>ニュウリョク</t>
    </rPh>
    <rPh sb="39" eb="40">
      <t>クダ</t>
    </rPh>
    <phoneticPr fontId="9"/>
  </si>
  <si>
    <t>使用目的</t>
    <rPh sb="0" eb="2">
      <t>シヨウ</t>
    </rPh>
    <rPh sb="2" eb="4">
      <t>モクテキ</t>
    </rPh>
    <phoneticPr fontId="9"/>
  </si>
  <si>
    <t>使用日</t>
    <rPh sb="0" eb="2">
      <t>シヨウ</t>
    </rPh>
    <rPh sb="2" eb="3">
      <t>ビ</t>
    </rPh>
    <phoneticPr fontId="9"/>
  </si>
  <si>
    <t>使用時間</t>
    <rPh sb="0" eb="2">
      <t>シヨウ</t>
    </rPh>
    <rPh sb="2" eb="4">
      <t>ジカン</t>
    </rPh>
    <phoneticPr fontId="9"/>
  </si>
  <si>
    <t>人数</t>
    <rPh sb="0" eb="2">
      <t>ニンズウ</t>
    </rPh>
    <phoneticPr fontId="8"/>
  </si>
  <si>
    <t>使用会場</t>
    <rPh sb="0" eb="2">
      <t>シヨウ</t>
    </rPh>
    <rPh sb="2" eb="4">
      <t>カイジョウ</t>
    </rPh>
    <phoneticPr fontId="9"/>
  </si>
  <si>
    <t>使用会場</t>
    <rPh sb="0" eb="2">
      <t>シヨウ</t>
    </rPh>
    <rPh sb="2" eb="4">
      <t>カイジョウ</t>
    </rPh>
    <phoneticPr fontId="8"/>
  </si>
  <si>
    <t>①</t>
    <phoneticPr fontId="9"/>
  </si>
  <si>
    <t>（</t>
    <phoneticPr fontId="9"/>
  </si>
  <si>
    <t>）</t>
    <phoneticPr fontId="9"/>
  </si>
  <si>
    <t>：</t>
    <phoneticPr fontId="9"/>
  </si>
  <si>
    <t>～</t>
    <phoneticPr fontId="9"/>
  </si>
  <si>
    <t>名</t>
    <rPh sb="0" eb="1">
      <t>メイ</t>
    </rPh>
    <phoneticPr fontId="8"/>
  </si>
  <si>
    <t>貸出備品</t>
    <rPh sb="0" eb="2">
      <t>カシダシ</t>
    </rPh>
    <rPh sb="2" eb="4">
      <t>ビヒン</t>
    </rPh>
    <phoneticPr fontId="8"/>
  </si>
  <si>
    <t>プロジェクター</t>
    <phoneticPr fontId="9"/>
  </si>
  <si>
    <t>その他（</t>
    <rPh sb="2" eb="3">
      <t>タ</t>
    </rPh>
    <phoneticPr fontId="8"/>
  </si>
  <si>
    <t>）</t>
    <phoneticPr fontId="8"/>
  </si>
  <si>
    <t>②</t>
    <phoneticPr fontId="9"/>
  </si>
  <si>
    <t>日</t>
  </si>
  <si>
    <t>全日</t>
    <rPh sb="0" eb="2">
      <t>ゼンジツ</t>
    </rPh>
    <phoneticPr fontId="8"/>
  </si>
  <si>
    <t>③</t>
    <phoneticPr fontId="9"/>
  </si>
  <si>
    <t>持込機材等</t>
    <rPh sb="2" eb="4">
      <t>キザイ</t>
    </rPh>
    <rPh sb="4" eb="5">
      <t>トウ</t>
    </rPh>
    <phoneticPr fontId="9"/>
  </si>
  <si>
    <t>備考</t>
    <rPh sb="0" eb="2">
      <t>ビコウ</t>
    </rPh>
    <phoneticPr fontId="9"/>
  </si>
  <si>
    <t>※使用時間には準備や後片付けの時間を含みます。</t>
    <rPh sb="1" eb="3">
      <t>シヨウ</t>
    </rPh>
    <rPh sb="3" eb="5">
      <t>ジカン</t>
    </rPh>
    <rPh sb="7" eb="9">
      <t>ジュンビ</t>
    </rPh>
    <rPh sb="10" eb="13">
      <t>アトカタヅ</t>
    </rPh>
    <rPh sb="15" eb="17">
      <t>ジカン</t>
    </rPh>
    <rPh sb="18" eb="19">
      <t>フク</t>
    </rPh>
    <phoneticPr fontId="9"/>
  </si>
  <si>
    <t>※終日（9:00～21:00）以外の使用で、予定の時間を延長して使用する場合、延長使用時間が２時間に満たない場合の使用料金は、</t>
    <rPh sb="1" eb="3">
      <t>シュウジツ</t>
    </rPh>
    <rPh sb="15" eb="17">
      <t>イガイ</t>
    </rPh>
    <rPh sb="18" eb="20">
      <t>シヨウ</t>
    </rPh>
    <rPh sb="22" eb="24">
      <t>ヨテイ</t>
    </rPh>
    <rPh sb="25" eb="27">
      <t>ジカン</t>
    </rPh>
    <rPh sb="28" eb="30">
      <t>エンチョウ</t>
    </rPh>
    <rPh sb="32" eb="34">
      <t>シヨウ</t>
    </rPh>
    <rPh sb="36" eb="38">
      <t>バアイ</t>
    </rPh>
    <rPh sb="39" eb="41">
      <t>エンチョウ</t>
    </rPh>
    <rPh sb="41" eb="43">
      <t>シヨウ</t>
    </rPh>
    <rPh sb="43" eb="45">
      <t>ジカン</t>
    </rPh>
    <rPh sb="47" eb="49">
      <t>ジカン</t>
    </rPh>
    <rPh sb="50" eb="51">
      <t>ミ</t>
    </rPh>
    <rPh sb="54" eb="56">
      <t>バアイ</t>
    </rPh>
    <rPh sb="57" eb="59">
      <t>シヨウ</t>
    </rPh>
    <rPh sb="59" eb="61">
      <t>リョウキン</t>
    </rPh>
    <phoneticPr fontId="9"/>
  </si>
  <si>
    <t>　 所定の使用料金の50％とします　　</t>
    <phoneticPr fontId="8"/>
  </si>
  <si>
    <t>下記の使用注意事項を承諾し、施設使用を申込みます。</t>
    <rPh sb="0" eb="2">
      <t>カキ</t>
    </rPh>
    <rPh sb="3" eb="5">
      <t>シヨウ</t>
    </rPh>
    <rPh sb="5" eb="7">
      <t>チュウイ</t>
    </rPh>
    <rPh sb="7" eb="9">
      <t>ジコウ</t>
    </rPh>
    <rPh sb="10" eb="12">
      <t>ショウダク</t>
    </rPh>
    <rPh sb="14" eb="16">
      <t>シセツ</t>
    </rPh>
    <rPh sb="16" eb="18">
      <t>シヨウ</t>
    </rPh>
    <rPh sb="19" eb="21">
      <t>モウシコミ</t>
    </rPh>
    <phoneticPr fontId="9"/>
  </si>
  <si>
    <t>【使用注意事項】</t>
    <rPh sb="1" eb="3">
      <t>シヨウ</t>
    </rPh>
    <rPh sb="3" eb="5">
      <t>チュウイ</t>
    </rPh>
    <rPh sb="5" eb="7">
      <t>ジコウ</t>
    </rPh>
    <phoneticPr fontId="8"/>
  </si>
  <si>
    <t>・会議用の飲料を除いて、研修室内での飲食は禁止です。</t>
    <rPh sb="8" eb="9">
      <t>ノゾ</t>
    </rPh>
    <rPh sb="12" eb="14">
      <t>ケンシュウ</t>
    </rPh>
    <rPh sb="14" eb="16">
      <t>シツナイ</t>
    </rPh>
    <rPh sb="18" eb="20">
      <t>インショク</t>
    </rPh>
    <rPh sb="21" eb="23">
      <t>キンシ</t>
    </rPh>
    <phoneticPr fontId="8"/>
  </si>
  <si>
    <t>・施設使用後はごみ等の後始末を徹底してください。</t>
    <phoneticPr fontId="8"/>
  </si>
  <si>
    <t>・施設、備品を破損した場合は必ずフロントまでご連絡ください。　修理代等の実費を弁償していただく場合があります。</t>
    <rPh sb="4" eb="6">
      <t>ビヒン</t>
    </rPh>
    <rPh sb="31" eb="33">
      <t>シュウリ</t>
    </rPh>
    <rPh sb="33" eb="34">
      <t>ダイ</t>
    </rPh>
    <rPh sb="34" eb="35">
      <t>トウ</t>
    </rPh>
    <rPh sb="36" eb="38">
      <t>ジッピ</t>
    </rPh>
    <rPh sb="39" eb="41">
      <t>ベンショウ</t>
    </rPh>
    <rPh sb="47" eb="49">
      <t>バアイ</t>
    </rPh>
    <phoneticPr fontId="8"/>
  </si>
  <si>
    <t>～以下財団使用欄～</t>
    <rPh sb="1" eb="3">
      <t>イカ</t>
    </rPh>
    <rPh sb="3" eb="5">
      <t>ザイダン</t>
    </rPh>
    <rPh sb="5" eb="7">
      <t>シヨウ</t>
    </rPh>
    <rPh sb="7" eb="8">
      <t>ラン</t>
    </rPh>
    <phoneticPr fontId="9"/>
  </si>
  <si>
    <t>備考（予約内容の変更等、あれば）</t>
    <rPh sb="0" eb="2">
      <t>ビコウ</t>
    </rPh>
    <rPh sb="3" eb="5">
      <t>ヨヤク</t>
    </rPh>
    <rPh sb="5" eb="7">
      <t>ナイヨウ</t>
    </rPh>
    <rPh sb="8" eb="11">
      <t>ヘンコウトウ</t>
    </rPh>
    <phoneticPr fontId="9"/>
  </si>
  <si>
    <t>受付</t>
    <rPh sb="0" eb="2">
      <t>ウケツケ</t>
    </rPh>
    <phoneticPr fontId="9"/>
  </si>
  <si>
    <t>承認</t>
    <rPh sb="0" eb="2">
      <t>ショウニン</t>
    </rPh>
    <phoneticPr fontId="8"/>
  </si>
  <si>
    <t>（TBS)</t>
    <phoneticPr fontId="8"/>
  </si>
  <si>
    <t>貴センターの宿泊室の使用について下記のとおり申し込みます。</t>
    <rPh sb="0" eb="1">
      <t>キ</t>
    </rPh>
    <rPh sb="6" eb="9">
      <t>シュクハクシツ</t>
    </rPh>
    <rPh sb="10" eb="12">
      <t>シヨウ</t>
    </rPh>
    <rPh sb="16" eb="18">
      <t>カキ</t>
    </rPh>
    <rPh sb="22" eb="23">
      <t>モウ</t>
    </rPh>
    <rPh sb="24" eb="25">
      <t>コ</t>
    </rPh>
    <phoneticPr fontId="9"/>
  </si>
  <si>
    <t>※太枠内の水色部分にのみご記入ください。</t>
    <rPh sb="1" eb="3">
      <t>フトワク</t>
    </rPh>
    <rPh sb="3" eb="4">
      <t>ナイ</t>
    </rPh>
    <rPh sb="5" eb="7">
      <t>ミズイロ</t>
    </rPh>
    <rPh sb="7" eb="9">
      <t>ブブン</t>
    </rPh>
    <rPh sb="13" eb="15">
      <t>キニュウ</t>
    </rPh>
    <phoneticPr fontId="9"/>
  </si>
  <si>
    <t>チェックイン日時</t>
    <rPh sb="6" eb="8">
      <t>ニチジ</t>
    </rPh>
    <phoneticPr fontId="21"/>
  </si>
  <si>
    <t>令和</t>
    <rPh sb="0" eb="2">
      <t>レイワ</t>
    </rPh>
    <phoneticPr fontId="21"/>
  </si>
  <si>
    <t>年</t>
    <rPh sb="0" eb="1">
      <t>ネン</t>
    </rPh>
    <phoneticPr fontId="21"/>
  </si>
  <si>
    <t>月</t>
    <rPh sb="0" eb="1">
      <t>ツキ</t>
    </rPh>
    <phoneticPr fontId="21"/>
  </si>
  <si>
    <t>日</t>
    <rPh sb="0" eb="1">
      <t>ヒ</t>
    </rPh>
    <phoneticPr fontId="21"/>
  </si>
  <si>
    <t>（</t>
    <phoneticPr fontId="21"/>
  </si>
  <si>
    <t>）</t>
    <phoneticPr fontId="21"/>
  </si>
  <si>
    <t>：</t>
    <phoneticPr fontId="21"/>
  </si>
  <si>
    <t>合計人数</t>
    <rPh sb="0" eb="2">
      <t>ゴウケイ</t>
    </rPh>
    <rPh sb="2" eb="4">
      <t>ニンズウ</t>
    </rPh>
    <phoneticPr fontId="21"/>
  </si>
  <si>
    <t>名</t>
    <rPh sb="0" eb="1">
      <t>メイ</t>
    </rPh>
    <phoneticPr fontId="21"/>
  </si>
  <si>
    <t>チェックアウト日時</t>
    <rPh sb="7" eb="9">
      <t>ニチジ</t>
    </rPh>
    <phoneticPr fontId="21"/>
  </si>
  <si>
    <t>宿　泊　者　名　簿　No.1</t>
    <rPh sb="0" eb="1">
      <t>シュク</t>
    </rPh>
    <rPh sb="2" eb="3">
      <t>ハク</t>
    </rPh>
    <rPh sb="4" eb="5">
      <t>シャ</t>
    </rPh>
    <rPh sb="6" eb="7">
      <t>メイ</t>
    </rPh>
    <rPh sb="8" eb="9">
      <t>ボ</t>
    </rPh>
    <phoneticPr fontId="21"/>
  </si>
  <si>
    <t>※ ROOM・・・当財団で部屋割り後、記入いたします。</t>
    <rPh sb="9" eb="10">
      <t>トウ</t>
    </rPh>
    <rPh sb="10" eb="12">
      <t>ザイダン</t>
    </rPh>
    <rPh sb="13" eb="16">
      <t>ヘヤワ</t>
    </rPh>
    <rPh sb="17" eb="18">
      <t>ゴ</t>
    </rPh>
    <rPh sb="19" eb="21">
      <t>キニュウ</t>
    </rPh>
    <phoneticPr fontId="21"/>
  </si>
  <si>
    <t>※ 部屋タイプ・・・「S」：シングルルーム、「T」：ツインルーム</t>
    <rPh sb="2" eb="4">
      <t>ヘヤ</t>
    </rPh>
    <phoneticPr fontId="21"/>
  </si>
  <si>
    <t>※ 自宅住所、電話番号・・・同内容の一覧表をご提出の場合、記入不要です。</t>
    <rPh sb="2" eb="4">
      <t>ジタク</t>
    </rPh>
    <rPh sb="4" eb="6">
      <t>ジュウショ</t>
    </rPh>
    <rPh sb="7" eb="9">
      <t>デンワ</t>
    </rPh>
    <rPh sb="9" eb="11">
      <t>バンゴウ</t>
    </rPh>
    <rPh sb="14" eb="15">
      <t>ドウ</t>
    </rPh>
    <rPh sb="15" eb="17">
      <t>ナイヨウ</t>
    </rPh>
    <rPh sb="18" eb="20">
      <t>イチラン</t>
    </rPh>
    <rPh sb="20" eb="21">
      <t>ヒョウ</t>
    </rPh>
    <rPh sb="23" eb="25">
      <t>テイシュツ</t>
    </rPh>
    <rPh sb="26" eb="28">
      <t>バアイ</t>
    </rPh>
    <rPh sb="29" eb="31">
      <t>キニュウ</t>
    </rPh>
    <rPh sb="31" eb="33">
      <t>フヨウ</t>
    </rPh>
    <phoneticPr fontId="21"/>
  </si>
  <si>
    <t>※ 灰皿が必要な場合は「●」をご選択ください。</t>
    <rPh sb="2" eb="4">
      <t>ハイザラ</t>
    </rPh>
    <rPh sb="5" eb="7">
      <t>ヒツヨウ</t>
    </rPh>
    <rPh sb="8" eb="10">
      <t>バアイ</t>
    </rPh>
    <rPh sb="16" eb="18">
      <t>センタク</t>
    </rPh>
    <phoneticPr fontId="21"/>
  </si>
  <si>
    <t>部屋番号</t>
    <rPh sb="0" eb="2">
      <t>ヘヤ</t>
    </rPh>
    <rPh sb="2" eb="4">
      <t>バンゴウ</t>
    </rPh>
    <phoneticPr fontId="21"/>
  </si>
  <si>
    <t>部屋
タイプ</t>
    <rPh sb="0" eb="2">
      <t>ヘヤ</t>
    </rPh>
    <phoneticPr fontId="21"/>
  </si>
  <si>
    <t>氏名</t>
    <rPh sb="0" eb="2">
      <t>シメイ</t>
    </rPh>
    <phoneticPr fontId="21"/>
  </si>
  <si>
    <t>性別</t>
    <rPh sb="0" eb="2">
      <t>セイベツ</t>
    </rPh>
    <phoneticPr fontId="21"/>
  </si>
  <si>
    <t>灰皿</t>
    <rPh sb="0" eb="2">
      <t>ハイザラ</t>
    </rPh>
    <phoneticPr fontId="21"/>
  </si>
  <si>
    <t>※11名様以上の場合は、 「宿泊者名簿　No.2」 へご記入ください。</t>
    <rPh sb="3" eb="4">
      <t>メイ</t>
    </rPh>
    <rPh sb="4" eb="5">
      <t>サマ</t>
    </rPh>
    <rPh sb="5" eb="7">
      <t>イジョウ</t>
    </rPh>
    <rPh sb="8" eb="10">
      <t>バアイ</t>
    </rPh>
    <rPh sb="14" eb="16">
      <t>シュクハク</t>
    </rPh>
    <rPh sb="16" eb="17">
      <t>シャ</t>
    </rPh>
    <rPh sb="17" eb="19">
      <t>メイボ</t>
    </rPh>
    <rPh sb="28" eb="30">
      <t>キニュウ</t>
    </rPh>
    <phoneticPr fontId="21"/>
  </si>
  <si>
    <t>その他（宿泊期間が異なる方等の情報をご記入ください。）</t>
    <rPh sb="2" eb="3">
      <t>タ</t>
    </rPh>
    <rPh sb="4" eb="6">
      <t>シュクハク</t>
    </rPh>
    <rPh sb="6" eb="8">
      <t>キカン</t>
    </rPh>
    <rPh sb="9" eb="10">
      <t>コト</t>
    </rPh>
    <rPh sb="12" eb="13">
      <t>カタ</t>
    </rPh>
    <rPh sb="13" eb="14">
      <t>トウ</t>
    </rPh>
    <rPh sb="15" eb="17">
      <t>ジョウホウ</t>
    </rPh>
    <rPh sb="19" eb="21">
      <t>キニュウ</t>
    </rPh>
    <phoneticPr fontId="21"/>
  </si>
  <si>
    <t>※代金は、後日送付申し上げる請求書により、請求月の翌月末までにご納入ください。</t>
    <phoneticPr fontId="21"/>
  </si>
  <si>
    <t>宿　泊　者　名　簿　No.2</t>
    <rPh sb="0" eb="1">
      <t>シュク</t>
    </rPh>
    <rPh sb="2" eb="3">
      <t>ハク</t>
    </rPh>
    <rPh sb="4" eb="5">
      <t>シャ</t>
    </rPh>
    <rPh sb="6" eb="7">
      <t>メイ</t>
    </rPh>
    <rPh sb="8" eb="9">
      <t>ボ</t>
    </rPh>
    <phoneticPr fontId="21"/>
  </si>
  <si>
    <t>食事申込書</t>
    <rPh sb="0" eb="2">
      <t>ショクジ</t>
    </rPh>
    <rPh sb="2" eb="4">
      <t>モウシコミ</t>
    </rPh>
    <rPh sb="4" eb="5">
      <t>ショ</t>
    </rPh>
    <phoneticPr fontId="21"/>
  </si>
  <si>
    <t>公益財団法人　国際環境技術移転センター</t>
    <rPh sb="0" eb="2">
      <t>コウエキ</t>
    </rPh>
    <rPh sb="2" eb="4">
      <t>ザイダン</t>
    </rPh>
    <rPh sb="4" eb="6">
      <t>ホウジン</t>
    </rPh>
    <rPh sb="7" eb="9">
      <t>コクサイ</t>
    </rPh>
    <rPh sb="9" eb="11">
      <t>カンキョウ</t>
    </rPh>
    <rPh sb="11" eb="13">
      <t>ギジュツ</t>
    </rPh>
    <rPh sb="13" eb="15">
      <t>イテン</t>
    </rPh>
    <phoneticPr fontId="21"/>
  </si>
  <si>
    <t>下記のとおり申し込みます。</t>
    <rPh sb="0" eb="2">
      <t>カキ</t>
    </rPh>
    <rPh sb="6" eb="7">
      <t>モウ</t>
    </rPh>
    <rPh sb="8" eb="9">
      <t>コ</t>
    </rPh>
    <phoneticPr fontId="21"/>
  </si>
  <si>
    <t>※食事のお申し込みは、当財団にご宿泊又は当財団の研修室等ご利用のお客様に限ります。</t>
    <rPh sb="1" eb="3">
      <t>ショクジ</t>
    </rPh>
    <rPh sb="5" eb="6">
      <t>モウ</t>
    </rPh>
    <rPh sb="7" eb="8">
      <t>コ</t>
    </rPh>
    <rPh sb="11" eb="12">
      <t>トウ</t>
    </rPh>
    <rPh sb="12" eb="14">
      <t>ザイダン</t>
    </rPh>
    <rPh sb="16" eb="18">
      <t>シュクハク</t>
    </rPh>
    <rPh sb="18" eb="19">
      <t>マタ</t>
    </rPh>
    <rPh sb="20" eb="21">
      <t>トウ</t>
    </rPh>
    <rPh sb="21" eb="23">
      <t>ザイダン</t>
    </rPh>
    <rPh sb="24" eb="26">
      <t>ケンシュウ</t>
    </rPh>
    <rPh sb="26" eb="27">
      <t>シツ</t>
    </rPh>
    <rPh sb="27" eb="28">
      <t>トウ</t>
    </rPh>
    <rPh sb="29" eb="31">
      <t>リヨウ</t>
    </rPh>
    <rPh sb="33" eb="35">
      <t>キャクサマ</t>
    </rPh>
    <rPh sb="36" eb="37">
      <t>カギ</t>
    </rPh>
    <phoneticPr fontId="21"/>
  </si>
  <si>
    <t>利用日　</t>
    <rPh sb="0" eb="1">
      <t>リ</t>
    </rPh>
    <rPh sb="1" eb="2">
      <t>ヨウ</t>
    </rPh>
    <rPh sb="2" eb="3">
      <t>ヒ</t>
    </rPh>
    <phoneticPr fontId="21"/>
  </si>
  <si>
    <t>朝 食</t>
    <rPh sb="0" eb="1">
      <t>アサ</t>
    </rPh>
    <rPh sb="2" eb="3">
      <t>ショク</t>
    </rPh>
    <phoneticPr fontId="21"/>
  </si>
  <si>
    <t>夕 食</t>
    <rPh sb="0" eb="1">
      <t>ユウ</t>
    </rPh>
    <rPh sb="2" eb="3">
      <t>ショク</t>
    </rPh>
    <phoneticPr fontId="21"/>
  </si>
  <si>
    <r>
      <t>〔　備　考　〕　</t>
    </r>
    <r>
      <rPr>
        <sz val="9"/>
        <color theme="1"/>
        <rFont val="ＭＳ Ｐゴシック"/>
        <family val="3"/>
        <charset val="128"/>
        <scheme val="minor"/>
      </rPr>
      <t>※リクエスト等ございましたらご記入ください。</t>
    </r>
    <rPh sb="2" eb="3">
      <t>ビ</t>
    </rPh>
    <rPh sb="4" eb="5">
      <t>コウ</t>
    </rPh>
    <rPh sb="14" eb="15">
      <t>トウ</t>
    </rPh>
    <rPh sb="23" eb="25">
      <t>キニュウ</t>
    </rPh>
    <phoneticPr fontId="21"/>
  </si>
  <si>
    <t>曜日</t>
    <rPh sb="0" eb="2">
      <t>ヨウビ</t>
    </rPh>
    <phoneticPr fontId="21"/>
  </si>
  <si>
    <t>/</t>
    <phoneticPr fontId="21"/>
  </si>
  <si>
    <t>食</t>
    <rPh sb="0" eb="1">
      <t>ショク</t>
    </rPh>
    <phoneticPr fontId="21"/>
  </si>
  <si>
    <t>※代金は、後日送付申し上げる請求書により、請求月の翌月末までにご納入ください。</t>
    <phoneticPr fontId="8"/>
  </si>
  <si>
    <t>食堂営業時間について</t>
    <rPh sb="0" eb="2">
      <t>ショクドウ</t>
    </rPh>
    <rPh sb="2" eb="4">
      <t>エイギョウ</t>
    </rPh>
    <rPh sb="4" eb="6">
      <t>ジカン</t>
    </rPh>
    <phoneticPr fontId="21"/>
  </si>
  <si>
    <t>朝　食　</t>
    <rPh sb="0" eb="1">
      <t>アサ</t>
    </rPh>
    <rPh sb="2" eb="3">
      <t>ショク</t>
    </rPh>
    <phoneticPr fontId="21"/>
  </si>
  <si>
    <t>昼　食　</t>
    <rPh sb="0" eb="1">
      <t>ヒル</t>
    </rPh>
    <rPh sb="2" eb="3">
      <t>ショク</t>
    </rPh>
    <phoneticPr fontId="21"/>
  </si>
  <si>
    <t>夕　食　</t>
    <rPh sb="0" eb="1">
      <t>ユウ</t>
    </rPh>
    <rPh sb="2" eb="3">
      <t>ショク</t>
    </rPh>
    <phoneticPr fontId="21"/>
  </si>
  <si>
    <t>平　日</t>
    <rPh sb="0" eb="1">
      <t>ヘイ</t>
    </rPh>
    <rPh sb="2" eb="3">
      <t>ヒ</t>
    </rPh>
    <phoneticPr fontId="21"/>
  </si>
  <si>
    <t>　7：30～8：30　</t>
    <phoneticPr fontId="21"/>
  </si>
  <si>
    <t>　12：30～13：30　</t>
    <phoneticPr fontId="21"/>
  </si>
  <si>
    <t>　18：00～19：30　</t>
    <phoneticPr fontId="21"/>
  </si>
  <si>
    <t>土日祝日</t>
    <rPh sb="0" eb="2">
      <t>ドニチ</t>
    </rPh>
    <rPh sb="2" eb="3">
      <t>シュク</t>
    </rPh>
    <rPh sb="3" eb="4">
      <t>ヒ</t>
    </rPh>
    <phoneticPr fontId="21"/>
  </si>
  <si>
    <t>　8：00～9：00　</t>
    <phoneticPr fontId="21"/>
  </si>
  <si>
    <t>―＊</t>
    <phoneticPr fontId="21"/>
  </si>
  <si>
    <t>キャンセル料金について</t>
    <rPh sb="5" eb="7">
      <t>リョウキン</t>
    </rPh>
    <phoneticPr fontId="21"/>
  </si>
  <si>
    <t>キャンセル数</t>
    <rPh sb="5" eb="6">
      <t>スウ</t>
    </rPh>
    <phoneticPr fontId="21"/>
  </si>
  <si>
    <r>
      <rPr>
        <b/>
        <sz val="11"/>
        <color theme="1"/>
        <rFont val="ＭＳ Ｐゴシック"/>
        <family val="3"/>
        <charset val="128"/>
        <scheme val="minor"/>
      </rPr>
      <t>４ 営業日</t>
    </r>
    <r>
      <rPr>
        <sz val="11"/>
        <color theme="1"/>
        <rFont val="ＭＳ Ｐゴシック"/>
        <family val="2"/>
        <charset val="128"/>
        <scheme val="minor"/>
      </rPr>
      <t>前</t>
    </r>
    <rPh sb="2" eb="4">
      <t>エイギョウ</t>
    </rPh>
    <rPh sb="4" eb="5">
      <t>ヒ</t>
    </rPh>
    <rPh sb="5" eb="6">
      <t>マエ</t>
    </rPh>
    <phoneticPr fontId="21"/>
  </si>
  <si>
    <r>
      <rPr>
        <b/>
        <sz val="11"/>
        <color theme="1"/>
        <rFont val="ＭＳ Ｐゴシック"/>
        <family val="3"/>
        <charset val="128"/>
        <scheme val="minor"/>
      </rPr>
      <t>３ 営業日</t>
    </r>
    <r>
      <rPr>
        <sz val="11"/>
        <color theme="1"/>
        <rFont val="ＭＳ Ｐゴシック"/>
        <family val="2"/>
        <charset val="128"/>
        <scheme val="minor"/>
      </rPr>
      <t>前</t>
    </r>
    <rPh sb="2" eb="4">
      <t>エイギョウ</t>
    </rPh>
    <rPh sb="4" eb="5">
      <t>ヒ</t>
    </rPh>
    <rPh sb="5" eb="6">
      <t>マエ</t>
    </rPh>
    <phoneticPr fontId="21"/>
  </si>
  <si>
    <r>
      <rPr>
        <b/>
        <sz val="11"/>
        <color theme="1"/>
        <rFont val="ＭＳ Ｐゴシック"/>
        <family val="3"/>
        <charset val="128"/>
        <scheme val="minor"/>
      </rPr>
      <t>２ 営業日</t>
    </r>
    <r>
      <rPr>
        <sz val="11"/>
        <color theme="1"/>
        <rFont val="ＭＳ Ｐゴシック"/>
        <family val="2"/>
        <charset val="128"/>
        <scheme val="minor"/>
      </rPr>
      <t>前</t>
    </r>
    <rPh sb="2" eb="4">
      <t>エイギョウ</t>
    </rPh>
    <rPh sb="4" eb="5">
      <t>ヒ</t>
    </rPh>
    <rPh sb="5" eb="6">
      <t>マエ</t>
    </rPh>
    <phoneticPr fontId="21"/>
  </si>
  <si>
    <r>
      <rPr>
        <b/>
        <sz val="11"/>
        <color theme="1"/>
        <rFont val="ＭＳ Ｐゴシック"/>
        <family val="3"/>
        <charset val="128"/>
        <scheme val="minor"/>
      </rPr>
      <t>１営業日</t>
    </r>
    <r>
      <rPr>
        <sz val="11"/>
        <color theme="1"/>
        <rFont val="ＭＳ Ｐゴシック"/>
        <family val="2"/>
        <charset val="128"/>
        <scheme val="minor"/>
      </rPr>
      <t>前</t>
    </r>
    <rPh sb="1" eb="3">
      <t>エイギョウ</t>
    </rPh>
    <rPh sb="3" eb="4">
      <t>ヒ</t>
    </rPh>
    <rPh sb="4" eb="5">
      <t>マエ</t>
    </rPh>
    <phoneticPr fontId="21"/>
  </si>
  <si>
    <t>当 日</t>
    <rPh sb="0" eb="1">
      <t>トウ</t>
    </rPh>
    <rPh sb="2" eb="3">
      <t>ヒ</t>
    </rPh>
    <phoneticPr fontId="21"/>
  </si>
  <si>
    <t>10食まで</t>
    <rPh sb="2" eb="3">
      <t>ショク</t>
    </rPh>
    <phoneticPr fontId="21"/>
  </si>
  <si>
    <t>　―</t>
    <phoneticPr fontId="21"/>
  </si>
  <si>
    <t>11食以上～20食まで</t>
    <rPh sb="2" eb="3">
      <t>ショク</t>
    </rPh>
    <rPh sb="3" eb="5">
      <t>イジョウ</t>
    </rPh>
    <rPh sb="8" eb="9">
      <t>ショク</t>
    </rPh>
    <phoneticPr fontId="21"/>
  </si>
  <si>
    <t>21食以上～</t>
    <rPh sb="2" eb="3">
      <t>ショク</t>
    </rPh>
    <rPh sb="3" eb="5">
      <t>イジョウ</t>
    </rPh>
    <phoneticPr fontId="21"/>
  </si>
  <si>
    <r>
      <t>注）</t>
    </r>
    <r>
      <rPr>
        <b/>
        <u/>
        <sz val="12"/>
        <color theme="1"/>
        <rFont val="ＭＳ Ｐゴシック"/>
        <family val="3"/>
        <charset val="128"/>
        <scheme val="minor"/>
      </rPr>
      <t>平日9：00～17：00までにご連絡ください。</t>
    </r>
    <r>
      <rPr>
        <sz val="12"/>
        <color theme="1"/>
        <rFont val="ＭＳ Ｐゴシック"/>
        <family val="3"/>
        <charset val="128"/>
        <scheme val="minor"/>
      </rPr>
      <t>　尚、17：00以降は、翌営業日扱いとなります。</t>
    </r>
    <rPh sb="0" eb="1">
      <t>チュウ</t>
    </rPh>
    <rPh sb="2" eb="4">
      <t>ヘイジツ</t>
    </rPh>
    <rPh sb="18" eb="20">
      <t>レンラク</t>
    </rPh>
    <rPh sb="26" eb="27">
      <t>ナオ</t>
    </rPh>
    <rPh sb="33" eb="35">
      <t>イコウ</t>
    </rPh>
    <rPh sb="37" eb="38">
      <t>ヨク</t>
    </rPh>
    <rPh sb="38" eb="40">
      <t>エイギョウ</t>
    </rPh>
    <rPh sb="40" eb="41">
      <t>ヒ</t>
    </rPh>
    <rPh sb="41" eb="42">
      <t>アツカ</t>
    </rPh>
    <phoneticPr fontId="21"/>
  </si>
  <si>
    <t>食事数の追加について</t>
    <rPh sb="0" eb="2">
      <t>ショクジ</t>
    </rPh>
    <rPh sb="2" eb="3">
      <t>スウ</t>
    </rPh>
    <rPh sb="4" eb="6">
      <t>ツイカ</t>
    </rPh>
    <phoneticPr fontId="21"/>
  </si>
  <si>
    <r>
      <t>お食事の追加は、利用日の</t>
    </r>
    <r>
      <rPr>
        <b/>
        <u/>
        <sz val="12"/>
        <color theme="1"/>
        <rFont val="ＭＳ Ｐゴシック"/>
        <family val="3"/>
        <charset val="128"/>
        <scheme val="minor"/>
      </rPr>
      <t>２営業日前（17時）までに</t>
    </r>
    <r>
      <rPr>
        <sz val="12"/>
        <color theme="1"/>
        <rFont val="ＭＳ Ｐゴシック"/>
        <family val="3"/>
        <charset val="128"/>
        <scheme val="minor"/>
      </rPr>
      <t>ご連絡ください。　尚、10食以上の追加は</t>
    </r>
    <rPh sb="1" eb="3">
      <t>ショクジ</t>
    </rPh>
    <rPh sb="4" eb="6">
      <t>ツイカ</t>
    </rPh>
    <rPh sb="8" eb="10">
      <t>リヨウ</t>
    </rPh>
    <rPh sb="10" eb="11">
      <t>ビ</t>
    </rPh>
    <rPh sb="13" eb="15">
      <t>エイギョウ</t>
    </rPh>
    <rPh sb="15" eb="16">
      <t>ヒ</t>
    </rPh>
    <rPh sb="16" eb="17">
      <t>マエ</t>
    </rPh>
    <rPh sb="20" eb="21">
      <t>ジ</t>
    </rPh>
    <rPh sb="26" eb="28">
      <t>レンラク</t>
    </rPh>
    <rPh sb="34" eb="35">
      <t>ナオ</t>
    </rPh>
    <rPh sb="38" eb="39">
      <t>ショク</t>
    </rPh>
    <rPh sb="39" eb="41">
      <t>イジョウ</t>
    </rPh>
    <rPh sb="42" eb="44">
      <t>ツイカ</t>
    </rPh>
    <phoneticPr fontId="21"/>
  </si>
  <si>
    <t>食材調達状況によりご要望にお応えできない場合がございます。　お早目にご連絡ください。</t>
    <rPh sb="0" eb="2">
      <t>ショクザイ</t>
    </rPh>
    <rPh sb="2" eb="4">
      <t>チョウタツ</t>
    </rPh>
    <rPh sb="4" eb="6">
      <t>ジョウキョウ</t>
    </rPh>
    <rPh sb="10" eb="12">
      <t>ヨウボウ</t>
    </rPh>
    <rPh sb="14" eb="15">
      <t>コタ</t>
    </rPh>
    <rPh sb="20" eb="22">
      <t>バアイ</t>
    </rPh>
    <rPh sb="35" eb="37">
      <t>レンラク</t>
    </rPh>
    <phoneticPr fontId="8"/>
  </si>
  <si>
    <t>懇親会申込書</t>
    <rPh sb="0" eb="2">
      <t>コンシン</t>
    </rPh>
    <rPh sb="2" eb="3">
      <t>カイ</t>
    </rPh>
    <rPh sb="3" eb="5">
      <t>モウシコミ</t>
    </rPh>
    <rPh sb="5" eb="6">
      <t>ショ</t>
    </rPh>
    <phoneticPr fontId="21"/>
  </si>
  <si>
    <t>※懇親会のお申し込みは、当財団にご宿泊又は当財団の研修室等ご利用のお客様に限ります。</t>
    <rPh sb="1" eb="3">
      <t>コンシン</t>
    </rPh>
    <rPh sb="3" eb="4">
      <t>カイ</t>
    </rPh>
    <rPh sb="6" eb="7">
      <t>モウ</t>
    </rPh>
    <rPh sb="8" eb="9">
      <t>コ</t>
    </rPh>
    <rPh sb="12" eb="13">
      <t>トウ</t>
    </rPh>
    <rPh sb="13" eb="15">
      <t>ザイダン</t>
    </rPh>
    <rPh sb="17" eb="19">
      <t>シュクハク</t>
    </rPh>
    <rPh sb="19" eb="20">
      <t>マタ</t>
    </rPh>
    <rPh sb="21" eb="22">
      <t>トウ</t>
    </rPh>
    <rPh sb="22" eb="24">
      <t>ザイダン</t>
    </rPh>
    <rPh sb="25" eb="27">
      <t>ケンシュウ</t>
    </rPh>
    <rPh sb="27" eb="28">
      <t>シツ</t>
    </rPh>
    <rPh sb="28" eb="29">
      <t>トウ</t>
    </rPh>
    <rPh sb="30" eb="32">
      <t>リヨウ</t>
    </rPh>
    <rPh sb="34" eb="36">
      <t>キャクサマ</t>
    </rPh>
    <rPh sb="37" eb="38">
      <t>カギ</t>
    </rPh>
    <phoneticPr fontId="21"/>
  </si>
  <si>
    <t>ご利用日時</t>
    <rPh sb="1" eb="3">
      <t>リヨウ</t>
    </rPh>
    <rPh sb="3" eb="4">
      <t>ヒ</t>
    </rPh>
    <rPh sb="4" eb="5">
      <t>ジ</t>
    </rPh>
    <phoneticPr fontId="21"/>
  </si>
  <si>
    <t>～</t>
    <phoneticPr fontId="21"/>
  </si>
  <si>
    <t>参加人数</t>
    <rPh sb="0" eb="2">
      <t>サンカ</t>
    </rPh>
    <rPh sb="2" eb="4">
      <t>ニンズウ</t>
    </rPh>
    <phoneticPr fontId="21"/>
  </si>
  <si>
    <r>
      <t>　懇親会ご予算　</t>
    </r>
    <r>
      <rPr>
        <sz val="11"/>
        <color theme="1"/>
        <rFont val="ＭＳ Ｐゴシック"/>
        <family val="3"/>
        <charset val="128"/>
        <scheme val="minor"/>
      </rPr>
      <t>（お一人様　@2,500円(税抜き）よりご予算に応じた内容でご用意いたします。）</t>
    </r>
    <rPh sb="1" eb="3">
      <t>コンシン</t>
    </rPh>
    <rPh sb="3" eb="4">
      <t>カイ</t>
    </rPh>
    <rPh sb="5" eb="7">
      <t>ヨサン</t>
    </rPh>
    <rPh sb="10" eb="12">
      <t>ヒトリ</t>
    </rPh>
    <rPh sb="12" eb="13">
      <t>サマ</t>
    </rPh>
    <rPh sb="20" eb="21">
      <t>エン</t>
    </rPh>
    <rPh sb="22" eb="24">
      <t>ゼイヌ</t>
    </rPh>
    <rPh sb="29" eb="31">
      <t>ヨサン</t>
    </rPh>
    <rPh sb="32" eb="33">
      <t>オウ</t>
    </rPh>
    <rPh sb="35" eb="37">
      <t>ナイヨウ</t>
    </rPh>
    <rPh sb="39" eb="41">
      <t>ヨウイ</t>
    </rPh>
    <phoneticPr fontId="21"/>
  </si>
  <si>
    <t>①お料理代</t>
    <rPh sb="2" eb="4">
      <t>リョウリ</t>
    </rPh>
    <rPh sb="4" eb="5">
      <t>ダイ</t>
    </rPh>
    <phoneticPr fontId="21"/>
  </si>
  <si>
    <t>@</t>
    <phoneticPr fontId="21"/>
  </si>
  <si>
    <t>×</t>
    <phoneticPr fontId="21"/>
  </si>
  <si>
    <t>＝</t>
    <phoneticPr fontId="21"/>
  </si>
  <si>
    <t>（税抜き）</t>
    <rPh sb="1" eb="2">
      <t>ゼイ</t>
    </rPh>
    <rPh sb="2" eb="3">
      <t>ヌ</t>
    </rPh>
    <phoneticPr fontId="21"/>
  </si>
  <si>
    <t>②お飲物代</t>
    <rPh sb="2" eb="3">
      <t>ノ</t>
    </rPh>
    <rPh sb="3" eb="4">
      <t>モノ</t>
    </rPh>
    <rPh sb="4" eb="5">
      <t>ダイ</t>
    </rPh>
    <phoneticPr fontId="21"/>
  </si>
  <si>
    <t>・缶ビール（500ml）</t>
    <phoneticPr fontId="21"/>
  </si>
  <si>
    <t>本</t>
    <rPh sb="0" eb="1">
      <t>ホン</t>
    </rPh>
    <phoneticPr fontId="21"/>
  </si>
  <si>
    <t>・缶ビール（350ml）</t>
    <rPh sb="1" eb="2">
      <t>カン</t>
    </rPh>
    <phoneticPr fontId="8"/>
  </si>
  <si>
    <t>・缶酎ハイ（500ml）</t>
    <rPh sb="1" eb="3">
      <t>カンチュウ</t>
    </rPh>
    <phoneticPr fontId="21"/>
  </si>
  <si>
    <t>・缶酎ハイ（350ml）</t>
    <rPh sb="1" eb="3">
      <t>カンチュウ</t>
    </rPh>
    <phoneticPr fontId="21"/>
  </si>
  <si>
    <t>・ソフトドリンク（ペットボトル1.5ℓ）</t>
    <phoneticPr fontId="21"/>
  </si>
  <si>
    <t>合　　計</t>
    <rPh sb="0" eb="1">
      <t>ア</t>
    </rPh>
    <rPh sb="3" eb="4">
      <t>ケイ</t>
    </rPh>
    <phoneticPr fontId="21"/>
  </si>
  <si>
    <t>消費税</t>
    <rPh sb="0" eb="2">
      <t>ショウヒ</t>
    </rPh>
    <rPh sb="2" eb="3">
      <t>ゼイ</t>
    </rPh>
    <phoneticPr fontId="21"/>
  </si>
  <si>
    <t>（10％）</t>
    <phoneticPr fontId="8"/>
  </si>
  <si>
    <t>費用合計　（　①お料理代　＋　②お飲物代）</t>
    <rPh sb="0" eb="2">
      <t>ヒヨウ</t>
    </rPh>
    <rPh sb="2" eb="4">
      <t>ゴウケイ</t>
    </rPh>
    <rPh sb="9" eb="11">
      <t>リョウリ</t>
    </rPh>
    <rPh sb="11" eb="12">
      <t>ダイ</t>
    </rPh>
    <rPh sb="17" eb="18">
      <t>ノ</t>
    </rPh>
    <rPh sb="18" eb="19">
      <t>モノ</t>
    </rPh>
    <rPh sb="19" eb="20">
      <t>ダイ</t>
    </rPh>
    <phoneticPr fontId="21"/>
  </si>
  <si>
    <t>（税込）</t>
    <rPh sb="1" eb="3">
      <t>ゼイコミ</t>
    </rPh>
    <phoneticPr fontId="21"/>
  </si>
  <si>
    <t>※お飲物のお持ち込みも可能です。</t>
    <rPh sb="2" eb="3">
      <t>ノ</t>
    </rPh>
    <rPh sb="3" eb="4">
      <t>モノ</t>
    </rPh>
    <rPh sb="6" eb="7">
      <t>モ</t>
    </rPh>
    <rPh sb="8" eb="9">
      <t>コ</t>
    </rPh>
    <rPh sb="11" eb="13">
      <t>カノウ</t>
    </rPh>
    <phoneticPr fontId="21"/>
  </si>
  <si>
    <t>　お料理内容</t>
    <rPh sb="2" eb="4">
      <t>リョウリ</t>
    </rPh>
    <rPh sb="4" eb="6">
      <t>ナイヨウ</t>
    </rPh>
    <phoneticPr fontId="21"/>
  </si>
  <si>
    <t>お料理の内容はオードブル、揚げ物、煮物、炒め物、サラダ、デザート等を</t>
    <rPh sb="1" eb="3">
      <t>リョウリ</t>
    </rPh>
    <rPh sb="4" eb="6">
      <t>ナイヨウ</t>
    </rPh>
    <rPh sb="13" eb="14">
      <t>ア</t>
    </rPh>
    <rPh sb="15" eb="16">
      <t>モノ</t>
    </rPh>
    <rPh sb="17" eb="19">
      <t>ニモノ</t>
    </rPh>
    <rPh sb="20" eb="21">
      <t>イタ</t>
    </rPh>
    <rPh sb="22" eb="23">
      <t>モノ</t>
    </rPh>
    <rPh sb="32" eb="33">
      <t>トウ</t>
    </rPh>
    <phoneticPr fontId="21"/>
  </si>
  <si>
    <t>お客様のリクエスト等を考慮の上、ご予算に応じ、提供致します。</t>
    <rPh sb="1" eb="3">
      <t>キャクサマ</t>
    </rPh>
    <rPh sb="9" eb="10">
      <t>トウ</t>
    </rPh>
    <rPh sb="11" eb="13">
      <t>コウリョ</t>
    </rPh>
    <rPh sb="14" eb="15">
      <t>ウエ</t>
    </rPh>
    <rPh sb="17" eb="19">
      <t>ヨサン</t>
    </rPh>
    <rPh sb="20" eb="21">
      <t>オウ</t>
    </rPh>
    <rPh sb="23" eb="25">
      <t>テイキョウ</t>
    </rPh>
    <rPh sb="25" eb="26">
      <t>イタ</t>
    </rPh>
    <phoneticPr fontId="21"/>
  </si>
  <si>
    <t>☆リクエスト等がございましたら、備考欄へご記入ください。</t>
    <rPh sb="6" eb="7">
      <t>トウ</t>
    </rPh>
    <rPh sb="16" eb="18">
      <t>ビコウ</t>
    </rPh>
    <rPh sb="18" eb="19">
      <t>ラン</t>
    </rPh>
    <phoneticPr fontId="21"/>
  </si>
  <si>
    <t>〔備　考〕</t>
    <rPh sb="1" eb="2">
      <t>ビ</t>
    </rPh>
    <rPh sb="3" eb="4">
      <t>コウ</t>
    </rPh>
    <phoneticPr fontId="21"/>
  </si>
  <si>
    <t>　注意事項</t>
    <rPh sb="1" eb="3">
      <t>チュウイ</t>
    </rPh>
    <rPh sb="3" eb="5">
      <t>ジコウ</t>
    </rPh>
    <phoneticPr fontId="21"/>
  </si>
  <si>
    <t>①懇親会予定時間終了後は食堂の使用はできません。</t>
    <rPh sb="1" eb="3">
      <t>コンシン</t>
    </rPh>
    <rPh sb="3" eb="4">
      <t>カイ</t>
    </rPh>
    <rPh sb="4" eb="6">
      <t>ヨテイ</t>
    </rPh>
    <rPh sb="6" eb="8">
      <t>ジカン</t>
    </rPh>
    <rPh sb="8" eb="10">
      <t>シュウリョウ</t>
    </rPh>
    <rPh sb="10" eb="11">
      <t>ゴ</t>
    </rPh>
    <rPh sb="12" eb="14">
      <t>ショクドウ</t>
    </rPh>
    <rPh sb="15" eb="17">
      <t>シヨウ</t>
    </rPh>
    <phoneticPr fontId="21"/>
  </si>
  <si>
    <t>②食堂での懇親会終了後の食器類、コップ等のご利用はご遠慮ください。</t>
    <rPh sb="1" eb="3">
      <t>ショクドウ</t>
    </rPh>
    <rPh sb="5" eb="7">
      <t>コンシン</t>
    </rPh>
    <rPh sb="7" eb="8">
      <t>カイ</t>
    </rPh>
    <rPh sb="8" eb="10">
      <t>シュウリョウ</t>
    </rPh>
    <rPh sb="10" eb="11">
      <t>ゴ</t>
    </rPh>
    <rPh sb="12" eb="14">
      <t>ショッキ</t>
    </rPh>
    <rPh sb="14" eb="15">
      <t>ルイ</t>
    </rPh>
    <rPh sb="19" eb="20">
      <t>トウ</t>
    </rPh>
    <rPh sb="22" eb="24">
      <t>リヨウ</t>
    </rPh>
    <rPh sb="26" eb="28">
      <t>エンリョ</t>
    </rPh>
    <phoneticPr fontId="21"/>
  </si>
  <si>
    <t>単位：円（税込）</t>
    <rPh sb="0" eb="2">
      <t>タンイ</t>
    </rPh>
    <rPh sb="3" eb="4">
      <t>エン</t>
    </rPh>
    <rPh sb="5" eb="7">
      <t>ゼイコミ</t>
    </rPh>
    <phoneticPr fontId="9"/>
  </si>
  <si>
    <t>※ その他宿泊約款に従う。</t>
    <rPh sb="4" eb="5">
      <t>タ</t>
    </rPh>
    <rPh sb="5" eb="9">
      <t>シュクハクヤッカン</t>
    </rPh>
    <rPh sb="10" eb="11">
      <t>シタガ</t>
    </rPh>
    <phoneticPr fontId="21"/>
  </si>
  <si>
    <t>※太枠内の水色部分にのみご記入ください。貸し出しの際、署名をお願いします。</t>
    <rPh sb="20" eb="21">
      <t>カ</t>
    </rPh>
    <rPh sb="22" eb="23">
      <t>ダ</t>
    </rPh>
    <rPh sb="25" eb="26">
      <t>サイ</t>
    </rPh>
    <rPh sb="27" eb="29">
      <t>ショメイ</t>
    </rPh>
    <rPh sb="31" eb="32">
      <t>ネガ</t>
    </rPh>
    <phoneticPr fontId="9"/>
  </si>
  <si>
    <t>・研修担当者は使用前後には必ずフロントまでご連絡ください。</t>
    <rPh sb="1" eb="5">
      <t>ケンシュウタントウ</t>
    </rPh>
    <phoneticPr fontId="8"/>
  </si>
  <si>
    <t>シングル</t>
    <phoneticPr fontId="8"/>
  </si>
  <si>
    <t>ツイン</t>
    <phoneticPr fontId="8"/>
  </si>
  <si>
    <t>朝食</t>
    <rPh sb="0" eb="2">
      <t>チョウショク</t>
    </rPh>
    <phoneticPr fontId="8"/>
  </si>
  <si>
    <t>夕食</t>
    <rPh sb="0" eb="2">
      <t>ユウショク</t>
    </rPh>
    <phoneticPr fontId="8"/>
  </si>
  <si>
    <t>昼食　　　　　（平日のみ）</t>
    <rPh sb="0" eb="2">
      <t>チュウショク</t>
    </rPh>
    <rPh sb="8" eb="10">
      <t>ヘイジツ</t>
    </rPh>
    <phoneticPr fontId="8"/>
  </si>
  <si>
    <t>電話番号</t>
    <rPh sb="0" eb="2">
      <t>デンワ</t>
    </rPh>
    <rPh sb="2" eb="4">
      <t>バンゴウ</t>
    </rPh>
    <phoneticPr fontId="8"/>
  </si>
  <si>
    <t>自宅住所</t>
    <rPh sb="0" eb="2">
      <t>ジタク</t>
    </rPh>
    <rPh sb="2" eb="4">
      <t>ジュウショ</t>
    </rPh>
    <phoneticPr fontId="21"/>
  </si>
  <si>
    <r>
      <t>昼 食　　　　　　　</t>
    </r>
    <r>
      <rPr>
        <sz val="8"/>
        <color theme="1"/>
        <rFont val="ＭＳ Ｐゴシック"/>
        <family val="3"/>
        <charset val="128"/>
        <scheme val="minor"/>
      </rPr>
      <t>※</t>
    </r>
    <r>
      <rPr>
        <sz val="8"/>
        <color theme="1"/>
        <rFont val="ＭＳ Ｐゴシック"/>
        <family val="3"/>
        <charset val="128"/>
        <scheme val="minor"/>
      </rPr>
      <t>（平日のみ）</t>
    </r>
    <rPh sb="0" eb="1">
      <t>ヒル</t>
    </rPh>
    <rPh sb="2" eb="3">
      <t>ショク</t>
    </rPh>
    <rPh sb="13" eb="15">
      <t>ヘイジツ</t>
    </rPh>
    <phoneticPr fontId="21"/>
  </si>
  <si>
    <t>令和</t>
    <rPh sb="0" eb="2">
      <t>レイワ</t>
    </rPh>
    <phoneticPr fontId="8"/>
  </si>
  <si>
    <t>（公財）国際環境技術移転センター宿泊施設使用申込書</t>
    <phoneticPr fontId="8"/>
  </si>
  <si>
    <t>（</t>
    <phoneticPr fontId="21"/>
  </si>
  <si>
    <t>）</t>
    <phoneticPr fontId="21"/>
  </si>
  <si>
    <t>：</t>
    <phoneticPr fontId="21"/>
  </si>
  <si>
    <t>IN</t>
    <phoneticPr fontId="8"/>
  </si>
  <si>
    <t>OUT</t>
    <phoneticPr fontId="8"/>
  </si>
  <si>
    <t>※代金は、後日送付申し上げる請求書により、請求月の翌月末までにご納入ください。</t>
    <phoneticPr fontId="21"/>
  </si>
  <si>
    <t>（TBS)</t>
    <phoneticPr fontId="8"/>
  </si>
  <si>
    <t>※懇親会利用時間は、原則18:00より20:30までの間でご設定ください。</t>
    <rPh sb="1" eb="3">
      <t>コンシン</t>
    </rPh>
    <rPh sb="3" eb="4">
      <t>カイ</t>
    </rPh>
    <rPh sb="4" eb="6">
      <t>リヨウ</t>
    </rPh>
    <rPh sb="6" eb="8">
      <t>ジカン</t>
    </rPh>
    <rPh sb="10" eb="12">
      <t>ゲンソク</t>
    </rPh>
    <rPh sb="27" eb="28">
      <t>カン</t>
    </rPh>
    <rPh sb="30" eb="32">
      <t>セッテイ</t>
    </rPh>
    <phoneticPr fontId="21"/>
  </si>
  <si>
    <t>１．基本情報入力</t>
    <rPh sb="2" eb="4">
      <t>キホン</t>
    </rPh>
    <rPh sb="4" eb="6">
      <t>ジョウホウ</t>
    </rPh>
    <rPh sb="6" eb="8">
      <t>ニュウリョク</t>
    </rPh>
    <phoneticPr fontId="8"/>
  </si>
  <si>
    <t>※ご入力いただいた基本情報は各申込書に反映されます。</t>
    <rPh sb="2" eb="4">
      <t>ニュウリョク</t>
    </rPh>
    <rPh sb="9" eb="11">
      <t>キホン</t>
    </rPh>
    <rPh sb="11" eb="13">
      <t>ジョウホウ</t>
    </rPh>
    <rPh sb="14" eb="15">
      <t>カク</t>
    </rPh>
    <rPh sb="15" eb="17">
      <t>モウシコミ</t>
    </rPh>
    <rPh sb="17" eb="18">
      <t>ショ</t>
    </rPh>
    <rPh sb="19" eb="21">
      <t>ハンエイ</t>
    </rPh>
    <phoneticPr fontId="8"/>
  </si>
  <si>
    <t>〒</t>
    <phoneticPr fontId="9"/>
  </si>
  <si>
    <t>TEL</t>
    <phoneticPr fontId="9"/>
  </si>
  <si>
    <t>FAX</t>
    <phoneticPr fontId="9"/>
  </si>
  <si>
    <t>E-mail</t>
    <phoneticPr fontId="9"/>
  </si>
  <si>
    <t>２．申込書の入力</t>
    <rPh sb="2" eb="4">
      <t>モウシコミ</t>
    </rPh>
    <rPh sb="4" eb="5">
      <t>ショ</t>
    </rPh>
    <rPh sb="6" eb="8">
      <t>ニュウリョク</t>
    </rPh>
    <phoneticPr fontId="8"/>
  </si>
  <si>
    <t>.</t>
    <phoneticPr fontId="8"/>
  </si>
  <si>
    <r>
      <t>☆チェックインは</t>
    </r>
    <r>
      <rPr>
        <b/>
        <u/>
        <sz val="12"/>
        <color theme="1"/>
        <rFont val="ＭＳ Ｐゴシック"/>
        <family val="3"/>
        <charset val="128"/>
        <scheme val="minor"/>
      </rPr>
      <t>19:00まで</t>
    </r>
    <r>
      <rPr>
        <sz val="12"/>
        <color theme="1"/>
        <rFont val="ＭＳ Ｐゴシック"/>
        <family val="3"/>
        <charset val="128"/>
        <scheme val="minor"/>
      </rPr>
      <t>、チェックアウトは</t>
    </r>
    <r>
      <rPr>
        <b/>
        <u/>
        <sz val="12"/>
        <color theme="1"/>
        <rFont val="ＭＳ Ｐゴシック"/>
        <family val="3"/>
        <charset val="128"/>
        <scheme val="minor"/>
      </rPr>
      <t>10:00まで</t>
    </r>
    <r>
      <rPr>
        <sz val="12"/>
        <color theme="1"/>
        <rFont val="ＭＳ Ｐゴシック"/>
        <family val="3"/>
        <charset val="128"/>
        <scheme val="minor"/>
      </rPr>
      <t>にお願い致します。</t>
    </r>
    <rPh sb="33" eb="34">
      <t>ネガ</t>
    </rPh>
    <rPh sb="35" eb="36">
      <t>イタ</t>
    </rPh>
    <phoneticPr fontId="21"/>
  </si>
  <si>
    <t>３．施設等使用料金</t>
    <rPh sb="2" eb="4">
      <t>シセツ</t>
    </rPh>
    <rPh sb="4" eb="5">
      <t>トウ</t>
    </rPh>
    <rPh sb="5" eb="7">
      <t>シヨウ</t>
    </rPh>
    <rPh sb="7" eb="9">
      <t>リョウキン</t>
    </rPh>
    <phoneticPr fontId="8"/>
  </si>
  <si>
    <t>（各研修室及び貸出備品のお申込み）</t>
    <rPh sb="1" eb="2">
      <t>カク</t>
    </rPh>
    <rPh sb="2" eb="4">
      <t>ケンシュウ</t>
    </rPh>
    <rPh sb="4" eb="5">
      <t>シツ</t>
    </rPh>
    <rPh sb="5" eb="6">
      <t>オヨ</t>
    </rPh>
    <rPh sb="7" eb="9">
      <t>カシダシ</t>
    </rPh>
    <rPh sb="9" eb="11">
      <t>ビヒン</t>
    </rPh>
    <rPh sb="13" eb="15">
      <t>モウシコ</t>
    </rPh>
    <phoneticPr fontId="8"/>
  </si>
  <si>
    <t>（シングルルーム、ツインルームのお申込み）</t>
    <rPh sb="17" eb="19">
      <t>モウシコ</t>
    </rPh>
    <phoneticPr fontId="8"/>
  </si>
  <si>
    <t>（朝食・昼食・夕食のお申込み）</t>
    <rPh sb="1" eb="3">
      <t>チョウショク</t>
    </rPh>
    <rPh sb="4" eb="5">
      <t>ヒル</t>
    </rPh>
    <rPh sb="5" eb="6">
      <t>ショク</t>
    </rPh>
    <rPh sb="7" eb="8">
      <t>ユウ</t>
    </rPh>
    <rPh sb="8" eb="9">
      <t>ショク</t>
    </rPh>
    <rPh sb="11" eb="13">
      <t>モウシコ</t>
    </rPh>
    <phoneticPr fontId="8"/>
  </si>
  <si>
    <t>（食堂懇親会利用のお申込み）</t>
    <rPh sb="1" eb="3">
      <t>ショクドウ</t>
    </rPh>
    <rPh sb="3" eb="5">
      <t>コンシン</t>
    </rPh>
    <rPh sb="5" eb="6">
      <t>カイ</t>
    </rPh>
    <rPh sb="6" eb="8">
      <t>リヨウ</t>
    </rPh>
    <rPh sb="10" eb="12">
      <t>モウシコ</t>
    </rPh>
    <phoneticPr fontId="8"/>
  </si>
  <si>
    <t xml:space="preserve"> ③食事申込書</t>
    <rPh sb="2" eb="4">
      <t>ショクジ</t>
    </rPh>
    <rPh sb="4" eb="6">
      <t>モウシコミ</t>
    </rPh>
    <rPh sb="6" eb="7">
      <t>ショ</t>
    </rPh>
    <phoneticPr fontId="8"/>
  </si>
  <si>
    <t xml:space="preserve"> ④懇親会申込書</t>
    <rPh sb="2" eb="4">
      <t>コンシン</t>
    </rPh>
    <rPh sb="4" eb="5">
      <t>カイ</t>
    </rPh>
    <rPh sb="5" eb="7">
      <t>モウシコミ</t>
    </rPh>
    <rPh sb="7" eb="8">
      <t>ショ</t>
    </rPh>
    <phoneticPr fontId="8"/>
  </si>
  <si>
    <t>　※各種使用料金は、「施設等使用料金一覧表」にてご確認ください。</t>
    <rPh sb="2" eb="4">
      <t>カクシュ</t>
    </rPh>
    <rPh sb="4" eb="6">
      <t>シヨウ</t>
    </rPh>
    <rPh sb="6" eb="8">
      <t>リョウキン</t>
    </rPh>
    <rPh sb="11" eb="13">
      <t>シセツ</t>
    </rPh>
    <rPh sb="13" eb="14">
      <t>トウ</t>
    </rPh>
    <rPh sb="14" eb="16">
      <t>シヨウ</t>
    </rPh>
    <rPh sb="16" eb="18">
      <t>リョウキン</t>
    </rPh>
    <rPh sb="18" eb="20">
      <t>イチラン</t>
    </rPh>
    <rPh sb="20" eb="21">
      <t>ヒョウ</t>
    </rPh>
    <rPh sb="25" eb="27">
      <t>カクニン</t>
    </rPh>
    <phoneticPr fontId="8"/>
  </si>
  <si>
    <t>（公財）国際環境技術移転センター　基本情報入力シート</t>
    <rPh sb="17" eb="19">
      <t>キホン</t>
    </rPh>
    <rPh sb="19" eb="21">
      <t>ジョウホウ</t>
    </rPh>
    <rPh sb="21" eb="23">
      <t>ニュウリョク</t>
    </rPh>
    <phoneticPr fontId="8"/>
  </si>
  <si>
    <t>※食事単価は「施設等使用料金一覧表」にてご確認ください。</t>
    <rPh sb="1" eb="3">
      <t>ショクジ</t>
    </rPh>
    <rPh sb="3" eb="5">
      <t>タンカ</t>
    </rPh>
    <rPh sb="7" eb="9">
      <t>シセツ</t>
    </rPh>
    <rPh sb="9" eb="10">
      <t>トウ</t>
    </rPh>
    <rPh sb="10" eb="12">
      <t>シヨウ</t>
    </rPh>
    <rPh sb="12" eb="14">
      <t>リョウキン</t>
    </rPh>
    <rPh sb="14" eb="16">
      <t>イチラン</t>
    </rPh>
    <rPh sb="16" eb="17">
      <t>ヒョウ</t>
    </rPh>
    <rPh sb="21" eb="23">
      <t>カクニン</t>
    </rPh>
    <phoneticPr fontId="8"/>
  </si>
  <si>
    <t>※土日祝日の昼食の提供に関しましては、別途ご相談ください。</t>
    <rPh sb="1" eb="3">
      <t>ドニチ</t>
    </rPh>
    <rPh sb="3" eb="5">
      <t>シュクジツ</t>
    </rPh>
    <rPh sb="6" eb="8">
      <t>チュウショク</t>
    </rPh>
    <rPh sb="9" eb="11">
      <t>テイキョウ</t>
    </rPh>
    <rPh sb="12" eb="13">
      <t>カン</t>
    </rPh>
    <rPh sb="19" eb="21">
      <t>ベット</t>
    </rPh>
    <rPh sb="22" eb="24">
      <t>ソウダン</t>
    </rPh>
    <phoneticPr fontId="8"/>
  </si>
  <si>
    <t xml:space="preserve">   ※太枠内の水色部分にご入力ください。</t>
    <rPh sb="4" eb="6">
      <t>フトワク</t>
    </rPh>
    <rPh sb="6" eb="7">
      <t>ナイ</t>
    </rPh>
    <rPh sb="8" eb="10">
      <t>ミズイロ</t>
    </rPh>
    <rPh sb="10" eb="12">
      <t>ブブン</t>
    </rPh>
    <rPh sb="14" eb="16">
      <t>ニュウリョク</t>
    </rPh>
    <phoneticPr fontId="9"/>
  </si>
  <si>
    <r>
      <t xml:space="preserve"> ①</t>
    </r>
    <r>
      <rPr>
        <sz val="12"/>
        <color theme="1"/>
        <rFont val="ＭＳ Ｐゴシック"/>
        <family val="3"/>
        <charset val="128"/>
        <scheme val="minor"/>
      </rPr>
      <t>研修室等使用申込書</t>
    </r>
    <rPh sb="2" eb="5">
      <t>ケンシュウシツ</t>
    </rPh>
    <rPh sb="5" eb="6">
      <t>トウ</t>
    </rPh>
    <rPh sb="6" eb="8">
      <t>シヨウ</t>
    </rPh>
    <rPh sb="8" eb="10">
      <t>モウシコミ</t>
    </rPh>
    <rPh sb="10" eb="11">
      <t>ショ</t>
    </rPh>
    <phoneticPr fontId="8"/>
  </si>
  <si>
    <t xml:space="preserve"> ②宿泊施設申込書</t>
    <rPh sb="2" eb="4">
      <t>シュクハク</t>
    </rPh>
    <rPh sb="4" eb="6">
      <t>シセツ</t>
    </rPh>
    <rPh sb="6" eb="8">
      <t>モウシコミ</t>
    </rPh>
    <rPh sb="8" eb="9">
      <t>ショ</t>
    </rPh>
    <phoneticPr fontId="8"/>
  </si>
  <si>
    <t>研修等
担当者名</t>
    <rPh sb="0" eb="2">
      <t>ケンシュウ</t>
    </rPh>
    <rPh sb="2" eb="3">
      <t>トウ</t>
    </rPh>
    <rPh sb="4" eb="6">
      <t>タントウ</t>
    </rPh>
    <rPh sb="6" eb="7">
      <t>シャ</t>
    </rPh>
    <rPh sb="7" eb="8">
      <t>メイ</t>
    </rPh>
    <phoneticPr fontId="8"/>
  </si>
  <si>
    <t>研修等担当者　署名</t>
    <rPh sb="0" eb="2">
      <t>ケンシュウ</t>
    </rPh>
    <rPh sb="2" eb="3">
      <t>トウ</t>
    </rPh>
    <rPh sb="3" eb="6">
      <t>タントウシャ</t>
    </rPh>
    <rPh sb="7" eb="9">
      <t>ショメイ</t>
    </rPh>
    <phoneticPr fontId="9"/>
  </si>
  <si>
    <t>研修等
担当者名</t>
    <rPh sb="0" eb="2">
      <t>ケンシュウ</t>
    </rPh>
    <rPh sb="2" eb="3">
      <t>トウ</t>
    </rPh>
    <rPh sb="4" eb="7">
      <t>タントウシャ</t>
    </rPh>
    <rPh sb="6" eb="7">
      <t>シャ</t>
    </rPh>
    <rPh sb="7" eb="8">
      <t>メイ</t>
    </rPh>
    <phoneticPr fontId="8"/>
  </si>
  <si>
    <t>【申込者欄】</t>
    <rPh sb="1" eb="3">
      <t>サルコ</t>
    </rPh>
    <rPh sb="3" eb="4">
      <t>シャ</t>
    </rPh>
    <rPh sb="4" eb="5">
      <t>ラン</t>
    </rPh>
    <phoneticPr fontId="9"/>
  </si>
  <si>
    <t>【申込者欄】</t>
    <rPh sb="1" eb="4">
      <t>モウシコミシャ</t>
    </rPh>
    <rPh sb="4" eb="5">
      <t>ラン</t>
    </rPh>
    <phoneticPr fontId="9"/>
  </si>
  <si>
    <t>【申込者欄】</t>
    <rPh sb="1" eb="3">
      <t>モウシコミ</t>
    </rPh>
    <rPh sb="3" eb="4">
      <t>シャ</t>
    </rPh>
    <rPh sb="4" eb="5">
      <t>ラン</t>
    </rPh>
    <phoneticPr fontId="9"/>
  </si>
  <si>
    <t>　お申込みの際は、「１．基本情報」をご入力の上、申込種別毎に「２．申込書」をご入力ください。</t>
    <rPh sb="2" eb="4">
      <t>モウシコ</t>
    </rPh>
    <rPh sb="6" eb="7">
      <t>サイ</t>
    </rPh>
    <rPh sb="12" eb="14">
      <t>キホン</t>
    </rPh>
    <rPh sb="14" eb="16">
      <t>ジョウホウ</t>
    </rPh>
    <rPh sb="19" eb="21">
      <t>ニュウリョク</t>
    </rPh>
    <rPh sb="22" eb="23">
      <t>ウエ</t>
    </rPh>
    <rPh sb="24" eb="26">
      <t>モウシコミ</t>
    </rPh>
    <rPh sb="26" eb="28">
      <t>シュベツ</t>
    </rPh>
    <rPh sb="28" eb="29">
      <t>ゴト</t>
    </rPh>
    <rPh sb="33" eb="36">
      <t>モウシコミショ</t>
    </rPh>
    <rPh sb="39" eb="41">
      <t>ニュウリョク</t>
    </rPh>
    <phoneticPr fontId="8"/>
  </si>
  <si>
    <t xml:space="preserve">  ※申込種別に応じ、別途①～④シートタブを選択しご入力ください。</t>
    <rPh sb="3" eb="5">
      <t>モウシコミ</t>
    </rPh>
    <rPh sb="5" eb="7">
      <t>シュベツ</t>
    </rPh>
    <rPh sb="8" eb="9">
      <t>オウ</t>
    </rPh>
    <rPh sb="11" eb="13">
      <t>ベット</t>
    </rPh>
    <rPh sb="22" eb="24">
      <t>センタク</t>
    </rPh>
    <rPh sb="26" eb="28">
      <t>ニュウリョク</t>
    </rPh>
    <phoneticPr fontId="8"/>
  </si>
  <si>
    <t>　　各料金の詳細は、④懇親会申込書に記載しています。</t>
    <rPh sb="2" eb="3">
      <t>カク</t>
    </rPh>
    <rPh sb="3" eb="5">
      <t>リョウキン</t>
    </rPh>
    <rPh sb="6" eb="8">
      <t>ショウサイ</t>
    </rPh>
    <rPh sb="11" eb="14">
      <t>コンシンカイ</t>
    </rPh>
    <rPh sb="14" eb="17">
      <t>モウシコミショ</t>
    </rPh>
    <rPh sb="18" eb="20">
      <t>キサイ</t>
    </rPh>
    <phoneticPr fontId="8"/>
  </si>
  <si>
    <t>施設等使用料金一覧</t>
    <rPh sb="0" eb="2">
      <t>シセツ</t>
    </rPh>
    <rPh sb="2" eb="3">
      <t>トウ</t>
    </rPh>
    <rPh sb="5" eb="7">
      <t>リョウキン</t>
    </rPh>
    <rPh sb="7" eb="9">
      <t>イチラン</t>
    </rPh>
    <phoneticPr fontId="9"/>
  </si>
  <si>
    <t>１．研修室</t>
    <rPh sb="2" eb="5">
      <t>ケンシュウシツ</t>
    </rPh>
    <phoneticPr fontId="8"/>
  </si>
  <si>
    <t>３．貸出備品</t>
    <rPh sb="2" eb="4">
      <t>カシダシ</t>
    </rPh>
    <rPh sb="4" eb="6">
      <t>ビヒン</t>
    </rPh>
    <phoneticPr fontId="8"/>
  </si>
  <si>
    <t>４．宿泊料金（１泊）</t>
    <rPh sb="2" eb="6">
      <t>シュクハクリョウキン</t>
    </rPh>
    <rPh sb="8" eb="9">
      <t>ハク</t>
    </rPh>
    <phoneticPr fontId="8"/>
  </si>
  <si>
    <t>５．食事料金（1食）</t>
    <rPh sb="2" eb="6">
      <t>ショクジリョウキン</t>
    </rPh>
    <rPh sb="8" eb="9">
      <t>ショク</t>
    </rPh>
    <phoneticPr fontId="8"/>
  </si>
  <si>
    <t>６．懇親会（料理代、飲み物代）</t>
    <rPh sb="2" eb="5">
      <t>コンシンカイ</t>
    </rPh>
    <rPh sb="6" eb="8">
      <t>リョウリ</t>
    </rPh>
    <rPh sb="8" eb="9">
      <t>ダイ</t>
    </rPh>
    <rPh sb="10" eb="11">
      <t>ノ</t>
    </rPh>
    <rPh sb="12" eb="14">
      <t>モノダイ</t>
    </rPh>
    <phoneticPr fontId="8"/>
  </si>
  <si>
    <t>２．その他施設</t>
    <rPh sb="4" eb="5">
      <t>タ</t>
    </rPh>
    <rPh sb="5" eb="7">
      <t>シセツ</t>
    </rPh>
    <phoneticPr fontId="8"/>
  </si>
  <si>
    <t>※令和８年４月１日より夕食は1,375円になります</t>
    <rPh sb="1" eb="3">
      <t>レイワ</t>
    </rPh>
    <rPh sb="4" eb="5">
      <t>ネン</t>
    </rPh>
    <rPh sb="6" eb="7">
      <t>ガツ</t>
    </rPh>
    <rPh sb="8" eb="9">
      <t>ニチ</t>
    </rPh>
    <rPh sb="11" eb="13">
      <t>ユウショク</t>
    </rPh>
    <rPh sb="15" eb="20">
      <t>375エン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</si>
</sst>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\(#,##0\)"/>
    <numFmt numFmtId="177" formatCode="0_);[Red]\(0\)"/>
    <numFmt numFmtId="178" formatCode="&quot;（&quot;##&quot;）&quot;"/>
    <numFmt numFmtId="179" formatCode="00"/>
    <numFmt numFmtId="180" formatCode="#,##0_ "/>
    <numFmt numFmtId="181" formatCode="&quot;@&quot;###\ ##0&quot;円&quot;"/>
    <numFmt numFmtId="182" formatCode="##&quot;日前&quot;"/>
    <numFmt numFmtId="183" formatCode="0&quot;% &quot;\ "/>
    <numFmt numFmtId="184" formatCode="#,##0_);[Red]\(#,##0\)"/>
  </numFmts>
  <fonts count="4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5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indexed="81"/>
      <name val="ＭＳ Ｐゴシック"/>
      <family val="3"/>
      <charset val="128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9" fillId="0" borderId="0" applyNumberFormat="0" applyFill="0" applyBorder="0" applyAlignment="0" applyProtection="0">
      <alignment vertical="center"/>
    </xf>
  </cellStyleXfs>
  <cellXfs count="812">
    <xf numFmtId="0" fontId="0" fillId="0" borderId="0" xfId="0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shrinkToFit="1"/>
    </xf>
    <xf numFmtId="0" fontId="12" fillId="0" borderId="7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horizontal="right" vertical="center" shrinkToFit="1"/>
    </xf>
    <xf numFmtId="0" fontId="11" fillId="0" borderId="1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shrinkToFit="1"/>
    </xf>
    <xf numFmtId="176" fontId="11" fillId="0" borderId="0" xfId="1" applyNumberFormat="1" applyFont="1" applyBorder="1" applyAlignment="1">
      <alignment vertical="center" shrinkToFit="1"/>
    </xf>
    <xf numFmtId="0" fontId="15" fillId="0" borderId="0" xfId="0" applyFont="1" applyAlignment="1">
      <alignment horizontal="centerContinuous" vertical="center"/>
    </xf>
    <xf numFmtId="0" fontId="11" fillId="0" borderId="41" xfId="0" applyFont="1" applyBorder="1" applyAlignment="1">
      <alignment horizontal="center" vertical="center"/>
    </xf>
    <xf numFmtId="38" fontId="11" fillId="0" borderId="1" xfId="0" applyNumberFormat="1" applyFont="1" applyBorder="1" applyAlignment="1">
      <alignment vertical="center" shrinkToFit="1"/>
    </xf>
    <xf numFmtId="38" fontId="11" fillId="0" borderId="41" xfId="1" applyFont="1" applyBorder="1" applyAlignment="1">
      <alignment vertical="center" shrinkToFit="1"/>
    </xf>
    <xf numFmtId="38" fontId="11" fillId="0" borderId="1" xfId="1" applyFont="1" applyBorder="1" applyAlignment="1">
      <alignment vertical="center" shrinkToFit="1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31" xfId="0" applyBorder="1" applyAlignment="1">
      <alignment vertical="center" shrinkToFit="1"/>
    </xf>
    <xf numFmtId="177" fontId="0" fillId="4" borderId="32" xfId="0" quotePrefix="1" applyNumberFormat="1" applyFill="1" applyBorder="1" applyAlignment="1" applyProtection="1">
      <alignment vertical="center" shrinkToFit="1"/>
      <protection locked="0"/>
    </xf>
    <xf numFmtId="177" fontId="0" fillId="0" borderId="31" xfId="0" applyNumberFormat="1" applyBorder="1" applyAlignment="1">
      <alignment horizontal="center" vertical="center" shrinkToFit="1"/>
    </xf>
    <xf numFmtId="177" fontId="0" fillId="4" borderId="31" xfId="0" applyNumberFormat="1" applyFill="1" applyBorder="1" applyAlignment="1" applyProtection="1">
      <alignment vertical="center" shrinkToFit="1"/>
      <protection locked="0"/>
    </xf>
    <xf numFmtId="177" fontId="0" fillId="0" borderId="31" xfId="0" applyNumberFormat="1" applyBorder="1" applyAlignment="1">
      <alignment vertical="center" shrinkToFit="1"/>
    </xf>
    <xf numFmtId="177" fontId="0" fillId="4" borderId="33" xfId="0" applyNumberFormat="1" applyFill="1" applyBorder="1" applyAlignment="1" applyProtection="1">
      <alignment vertical="center" shrinkToFit="1"/>
      <protection locked="0"/>
    </xf>
    <xf numFmtId="20" fontId="0" fillId="0" borderId="20" xfId="0" quotePrefix="1" applyNumberFormat="1" applyBorder="1" applyAlignment="1" applyProtection="1">
      <alignment vertical="center" shrinkToFit="1"/>
      <protection locked="0"/>
    </xf>
    <xf numFmtId="0" fontId="0" fillId="0" borderId="17" xfId="0" applyBorder="1" applyAlignment="1">
      <alignment vertical="center" shrinkToFit="1"/>
    </xf>
    <xf numFmtId="0" fontId="0" fillId="0" borderId="10" xfId="0" applyBorder="1">
      <alignment vertical="center"/>
    </xf>
    <xf numFmtId="0" fontId="12" fillId="0" borderId="0" xfId="0" applyFont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38" fontId="11" fillId="0" borderId="0" xfId="1" applyFont="1" applyFill="1" applyBorder="1" applyAlignment="1">
      <alignment vertical="center"/>
    </xf>
    <xf numFmtId="0" fontId="11" fillId="0" borderId="23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38" fontId="11" fillId="0" borderId="23" xfId="0" applyNumberFormat="1" applyFont="1" applyBorder="1" applyAlignment="1">
      <alignment vertical="center" shrinkToFit="1"/>
    </xf>
    <xf numFmtId="38" fontId="11" fillId="0" borderId="0" xfId="0" applyNumberFormat="1" applyFont="1" applyAlignment="1">
      <alignment vertical="center" shrinkToFit="1"/>
    </xf>
    <xf numFmtId="38" fontId="11" fillId="0" borderId="23" xfId="1" applyFont="1" applyFill="1" applyBorder="1" applyAlignment="1">
      <alignment vertical="center" shrinkToFit="1"/>
    </xf>
    <xf numFmtId="38" fontId="11" fillId="0" borderId="0" xfId="1" applyFont="1" applyFill="1" applyBorder="1" applyAlignment="1">
      <alignment vertical="center" shrinkToFit="1"/>
    </xf>
    <xf numFmtId="0" fontId="0" fillId="0" borderId="0" xfId="0" applyAlignment="1" applyProtection="1">
      <alignment shrinkToFit="1"/>
      <protection locked="0"/>
    </xf>
    <xf numFmtId="20" fontId="18" fillId="0" borderId="1" xfId="0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right" vertical="center"/>
    </xf>
    <xf numFmtId="38" fontId="11" fillId="0" borderId="1" xfId="1" applyFont="1" applyBorder="1" applyAlignment="1">
      <alignment vertical="center"/>
    </xf>
    <xf numFmtId="0" fontId="18" fillId="0" borderId="23" xfId="0" applyFont="1" applyBorder="1">
      <alignment vertical="center"/>
    </xf>
    <xf numFmtId="38" fontId="11" fillId="0" borderId="23" xfId="1" applyFont="1" applyFill="1" applyBorder="1" applyAlignment="1">
      <alignment vertical="center"/>
    </xf>
    <xf numFmtId="0" fontId="18" fillId="5" borderId="1" xfId="0" applyFont="1" applyFill="1" applyBorder="1" applyAlignment="1">
      <alignment horizontal="left" vertical="center" wrapText="1"/>
    </xf>
    <xf numFmtId="0" fontId="0" fillId="4" borderId="31" xfId="0" applyFill="1" applyBorder="1" applyAlignment="1" applyProtection="1">
      <alignment vertical="center" shrinkToFit="1"/>
      <protection locked="0"/>
    </xf>
    <xf numFmtId="0" fontId="0" fillId="4" borderId="3" xfId="0" applyFill="1" applyBorder="1" applyAlignment="1">
      <alignment horizontal="left" vertical="center" shrinkToFi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shrinkToFit="1"/>
    </xf>
    <xf numFmtId="0" fontId="0" fillId="4" borderId="26" xfId="0" applyFill="1" applyBorder="1">
      <alignment vertical="center"/>
    </xf>
    <xf numFmtId="0" fontId="0" fillId="4" borderId="25" xfId="0" applyFill="1" applyBorder="1">
      <alignment vertical="center"/>
    </xf>
    <xf numFmtId="0" fontId="0" fillId="0" borderId="31" xfId="0" applyBorder="1" applyAlignment="1">
      <alignment horizontal="right" vertical="center" shrinkToFit="1"/>
    </xf>
    <xf numFmtId="0" fontId="0" fillId="0" borderId="33" xfId="0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0" fillId="4" borderId="26" xfId="0" applyFill="1" applyBorder="1" applyAlignment="1">
      <alignment horizontal="right" vertical="center"/>
    </xf>
    <xf numFmtId="0" fontId="0" fillId="4" borderId="26" xfId="0" applyFill="1" applyBorder="1" applyAlignment="1" applyProtection="1">
      <alignment vertical="center" shrinkToFit="1"/>
      <protection locked="0"/>
    </xf>
    <xf numFmtId="0" fontId="0" fillId="4" borderId="3" xfId="0" applyFill="1" applyBorder="1" applyAlignment="1">
      <alignment horizontal="center" vertical="center" wrapText="1" shrinkToFit="1"/>
    </xf>
    <xf numFmtId="0" fontId="14" fillId="0" borderId="35" xfId="0" applyFont="1" applyBorder="1">
      <alignment vertical="center"/>
    </xf>
    <xf numFmtId="0" fontId="14" fillId="0" borderId="26" xfId="0" applyFont="1" applyBorder="1">
      <alignment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0" fillId="4" borderId="31" xfId="0" applyFill="1" applyBorder="1" applyAlignment="1">
      <alignment vertical="center" shrinkToFi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38" fontId="11" fillId="0" borderId="0" xfId="1" applyFont="1" applyBorder="1" applyAlignment="1">
      <alignment horizontal="right" vertical="center"/>
    </xf>
    <xf numFmtId="0" fontId="18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3" fontId="11" fillId="0" borderId="1" xfId="0" applyNumberFormat="1" applyFont="1" applyBorder="1">
      <alignment vertical="center"/>
    </xf>
    <xf numFmtId="184" fontId="18" fillId="0" borderId="1" xfId="0" applyNumberFormat="1" applyFont="1" applyBorder="1" applyAlignment="1">
      <alignment horizontal="right" vertical="center"/>
    </xf>
    <xf numFmtId="0" fontId="26" fillId="4" borderId="60" xfId="2" applyFont="1" applyFill="1" applyBorder="1" applyAlignment="1" applyProtection="1">
      <alignment horizontal="center" vertical="center"/>
      <protection locked="0"/>
    </xf>
    <xf numFmtId="0" fontId="32" fillId="4" borderId="42" xfId="2" applyFont="1" applyFill="1" applyBorder="1" applyAlignment="1" applyProtection="1">
      <alignment horizontal="center" vertical="center"/>
      <protection locked="0"/>
    </xf>
    <xf numFmtId="0" fontId="32" fillId="4" borderId="13" xfId="2" applyFont="1" applyFill="1" applyBorder="1" applyAlignment="1" applyProtection="1">
      <alignment horizontal="center" vertical="center"/>
      <protection locked="0"/>
    </xf>
    <xf numFmtId="0" fontId="26" fillId="4" borderId="88" xfId="2" applyFont="1" applyFill="1" applyBorder="1" applyAlignment="1" applyProtection="1">
      <alignment horizontal="center" vertical="center"/>
      <protection locked="0"/>
    </xf>
    <xf numFmtId="0" fontId="14" fillId="2" borderId="35" xfId="0" applyFont="1" applyFill="1" applyBorder="1">
      <alignment vertical="center"/>
    </xf>
    <xf numFmtId="0" fontId="14" fillId="2" borderId="26" xfId="0" applyFont="1" applyFill="1" applyBorder="1">
      <alignment vertical="center"/>
    </xf>
    <xf numFmtId="0" fontId="0" fillId="3" borderId="0" xfId="5" applyFont="1" applyFill="1">
      <alignment vertical="center"/>
    </xf>
    <xf numFmtId="0" fontId="14" fillId="0" borderId="0" xfId="4" applyFont="1">
      <alignment vertical="center"/>
    </xf>
    <xf numFmtId="0" fontId="14" fillId="3" borderId="0" xfId="4" applyFont="1" applyFill="1">
      <alignment vertical="center"/>
    </xf>
    <xf numFmtId="0" fontId="20" fillId="0" borderId="0" xfId="4" applyFont="1">
      <alignment vertical="center"/>
    </xf>
    <xf numFmtId="0" fontId="20" fillId="3" borderId="0" xfId="4" applyFont="1" applyFill="1">
      <alignment vertical="center"/>
    </xf>
    <xf numFmtId="0" fontId="15" fillId="3" borderId="0" xfId="4" applyFont="1" applyFill="1" applyAlignment="1">
      <alignment horizontal="center" vertical="center"/>
    </xf>
    <xf numFmtId="0" fontId="20" fillId="3" borderId="0" xfId="4" applyFont="1" applyFill="1" applyAlignment="1">
      <alignment horizontal="left" vertical="center"/>
    </xf>
    <xf numFmtId="0" fontId="20" fillId="3" borderId="0" xfId="4" applyFont="1" applyFill="1" applyAlignment="1">
      <alignment horizontal="left" vertical="center" wrapText="1"/>
    </xf>
    <xf numFmtId="0" fontId="20" fillId="3" borderId="0" xfId="4" applyFont="1" applyFill="1" applyAlignment="1">
      <alignment horizontal="center" vertical="center" shrinkToFit="1"/>
    </xf>
    <xf numFmtId="0" fontId="20" fillId="3" borderId="0" xfId="4" applyFont="1" applyFill="1" applyAlignment="1">
      <alignment vertical="center" shrinkToFit="1"/>
    </xf>
    <xf numFmtId="0" fontId="20" fillId="0" borderId="93" xfId="4" applyFont="1" applyBorder="1" applyAlignment="1">
      <alignment horizontal="center" vertical="center"/>
    </xf>
    <xf numFmtId="178" fontId="20" fillId="0" borderId="93" xfId="4" applyNumberFormat="1" applyFont="1" applyBorder="1" applyAlignment="1">
      <alignment horizontal="center" vertical="center"/>
    </xf>
    <xf numFmtId="178" fontId="20" fillId="0" borderId="94" xfId="4" applyNumberFormat="1" applyFont="1" applyBorder="1" applyAlignment="1">
      <alignment horizontal="center" vertical="center"/>
    </xf>
    <xf numFmtId="0" fontId="20" fillId="0" borderId="96" xfId="4" applyFont="1" applyBorder="1">
      <alignment vertical="center"/>
    </xf>
    <xf numFmtId="0" fontId="14" fillId="3" borderId="10" xfId="4" applyFont="1" applyFill="1" applyBorder="1">
      <alignment vertical="center"/>
    </xf>
    <xf numFmtId="0" fontId="14" fillId="3" borderId="9" xfId="4" applyFont="1" applyFill="1" applyBorder="1">
      <alignment vertical="center"/>
    </xf>
    <xf numFmtId="0" fontId="14" fillId="3" borderId="8" xfId="4" applyFont="1" applyFill="1" applyBorder="1">
      <alignment vertical="center"/>
    </xf>
    <xf numFmtId="0" fontId="14" fillId="3" borderId="38" xfId="4" applyFont="1" applyFill="1" applyBorder="1">
      <alignment vertical="center"/>
    </xf>
    <xf numFmtId="0" fontId="14" fillId="3" borderId="21" xfId="4" applyFont="1" applyFill="1" applyBorder="1">
      <alignment vertical="center"/>
    </xf>
    <xf numFmtId="0" fontId="11" fillId="0" borderId="0" xfId="4" applyFont="1">
      <alignment vertical="center"/>
    </xf>
    <xf numFmtId="0" fontId="10" fillId="3" borderId="0" xfId="4" applyFont="1" applyFill="1">
      <alignment vertical="center"/>
    </xf>
    <xf numFmtId="0" fontId="11" fillId="3" borderId="0" xfId="4" applyFont="1" applyFill="1">
      <alignment vertical="center"/>
    </xf>
    <xf numFmtId="0" fontId="0" fillId="3" borderId="0" xfId="4" applyFont="1" applyFill="1">
      <alignment vertical="center"/>
    </xf>
    <xf numFmtId="0" fontId="20" fillId="3" borderId="18" xfId="4" applyFont="1" applyFill="1" applyBorder="1">
      <alignment vertical="center"/>
    </xf>
    <xf numFmtId="0" fontId="14" fillId="3" borderId="18" xfId="4" applyFont="1" applyFill="1" applyBorder="1">
      <alignment vertical="center"/>
    </xf>
    <xf numFmtId="0" fontId="11" fillId="3" borderId="18" xfId="4" applyFont="1" applyFill="1" applyBorder="1">
      <alignment vertical="center"/>
    </xf>
    <xf numFmtId="0" fontId="10" fillId="3" borderId="18" xfId="4" applyFont="1" applyFill="1" applyBorder="1">
      <alignment vertical="center"/>
    </xf>
    <xf numFmtId="0" fontId="14" fillId="3" borderId="0" xfId="4" applyFont="1" applyFill="1" applyAlignment="1">
      <alignment vertical="center" shrinkToFit="1"/>
    </xf>
    <xf numFmtId="9" fontId="10" fillId="3" borderId="0" xfId="4" quotePrefix="1" applyNumberFormat="1" applyFont="1" applyFill="1">
      <alignment vertical="center"/>
    </xf>
    <xf numFmtId="0" fontId="10" fillId="3" borderId="0" xfId="4" applyFont="1" applyFill="1" applyAlignment="1">
      <alignment vertical="center" shrinkToFit="1"/>
    </xf>
    <xf numFmtId="181" fontId="14" fillId="3" borderId="0" xfId="4" applyNumberFormat="1" applyFont="1" applyFill="1" applyAlignment="1">
      <alignment horizontal="center" vertical="center"/>
    </xf>
    <xf numFmtId="0" fontId="10" fillId="3" borderId="6" xfId="4" applyFont="1" applyFill="1" applyBorder="1">
      <alignment vertical="center"/>
    </xf>
    <xf numFmtId="0" fontId="14" fillId="3" borderId="6" xfId="4" applyFont="1" applyFill="1" applyBorder="1">
      <alignment vertical="center"/>
    </xf>
    <xf numFmtId="0" fontId="30" fillId="3" borderId="0" xfId="4" applyFont="1" applyFill="1">
      <alignment vertical="center"/>
    </xf>
    <xf numFmtId="0" fontId="14" fillId="3" borderId="0" xfId="4" applyFont="1" applyFill="1" applyAlignment="1">
      <alignment horizontal="center" vertical="center"/>
    </xf>
    <xf numFmtId="180" fontId="14" fillId="3" borderId="0" xfId="4" applyNumberFormat="1" applyFont="1" applyFill="1">
      <alignment vertical="center"/>
    </xf>
    <xf numFmtId="0" fontId="14" fillId="3" borderId="79" xfId="4" applyFont="1" applyFill="1" applyBorder="1">
      <alignment vertical="center"/>
    </xf>
    <xf numFmtId="0" fontId="14" fillId="3" borderId="68" xfId="4" applyFont="1" applyFill="1" applyBorder="1">
      <alignment vertical="center"/>
    </xf>
    <xf numFmtId="0" fontId="14" fillId="3" borderId="80" xfId="4" applyFont="1" applyFill="1" applyBorder="1">
      <alignment vertical="center"/>
    </xf>
    <xf numFmtId="0" fontId="20" fillId="3" borderId="38" xfId="4" applyFont="1" applyFill="1" applyBorder="1">
      <alignment vertical="center"/>
    </xf>
    <xf numFmtId="0" fontId="20" fillId="3" borderId="21" xfId="4" applyFont="1" applyFill="1" applyBorder="1">
      <alignment vertical="center"/>
    </xf>
    <xf numFmtId="0" fontId="14" fillId="3" borderId="23" xfId="4" applyFont="1" applyFill="1" applyBorder="1">
      <alignment vertical="center"/>
    </xf>
    <xf numFmtId="0" fontId="14" fillId="3" borderId="22" xfId="4" applyFont="1" applyFill="1" applyBorder="1">
      <alignment vertical="center"/>
    </xf>
    <xf numFmtId="0" fontId="14" fillId="3" borderId="20" xfId="4" applyFont="1" applyFill="1" applyBorder="1">
      <alignment vertical="center"/>
    </xf>
    <xf numFmtId="0" fontId="14" fillId="3" borderId="19" xfId="4" applyFont="1" applyFill="1" applyBorder="1">
      <alignment vertical="center"/>
    </xf>
    <xf numFmtId="0" fontId="25" fillId="3" borderId="0" xfId="5" applyFont="1" applyFill="1">
      <alignment vertical="center"/>
    </xf>
    <xf numFmtId="0" fontId="14" fillId="0" borderId="0" xfId="5" applyFont="1">
      <alignment vertical="center"/>
    </xf>
    <xf numFmtId="0" fontId="20" fillId="3" borderId="0" xfId="5" applyFont="1" applyFill="1">
      <alignment vertical="center"/>
    </xf>
    <xf numFmtId="0" fontId="14" fillId="3" borderId="0" xfId="5" applyFont="1" applyFill="1">
      <alignment vertical="center"/>
    </xf>
    <xf numFmtId="0" fontId="14" fillId="3" borderId="0" xfId="0" applyFont="1" applyFill="1">
      <alignment vertical="center"/>
    </xf>
    <xf numFmtId="0" fontId="22" fillId="3" borderId="0" xfId="5" applyFont="1" applyFill="1">
      <alignment vertical="center"/>
    </xf>
    <xf numFmtId="0" fontId="22" fillId="0" borderId="0" xfId="5" applyFont="1">
      <alignment vertical="center"/>
    </xf>
    <xf numFmtId="0" fontId="15" fillId="0" borderId="0" xfId="5" applyFont="1" applyAlignment="1">
      <alignment horizontal="center" vertical="center"/>
    </xf>
    <xf numFmtId="0" fontId="3" fillId="3" borderId="0" xfId="5" applyFill="1">
      <alignment vertical="center"/>
    </xf>
    <xf numFmtId="0" fontId="3" fillId="0" borderId="0" xfId="5">
      <alignment vertical="center"/>
    </xf>
    <xf numFmtId="0" fontId="20" fillId="0" borderId="0" xfId="5" applyFont="1">
      <alignment vertical="center"/>
    </xf>
    <xf numFmtId="0" fontId="0" fillId="3" borderId="0" xfId="5" applyFont="1" applyFill="1" applyAlignment="1">
      <alignment vertical="center" wrapText="1"/>
    </xf>
    <xf numFmtId="0" fontId="20" fillId="3" borderId="0" xfId="5" applyFont="1" applyFill="1" applyAlignment="1">
      <alignment horizontal="center" vertical="center" shrinkToFit="1"/>
    </xf>
    <xf numFmtId="0" fontId="20" fillId="3" borderId="0" xfId="5" applyFont="1" applyFill="1" applyAlignment="1">
      <alignment vertical="center" shrinkToFit="1"/>
    </xf>
    <xf numFmtId="0" fontId="20" fillId="3" borderId="0" xfId="5" applyFont="1" applyFill="1" applyAlignment="1">
      <alignment horizontal="left" vertical="center" wrapText="1"/>
    </xf>
    <xf numFmtId="0" fontId="14" fillId="3" borderId="9" xfId="5" applyFont="1" applyFill="1" applyBorder="1">
      <alignment vertical="center"/>
    </xf>
    <xf numFmtId="0" fontId="14" fillId="0" borderId="26" xfId="5" applyFont="1" applyBorder="1" applyAlignment="1">
      <alignment horizontal="center" vertical="center"/>
    </xf>
    <xf numFmtId="0" fontId="11" fillId="0" borderId="34" xfId="5" applyFont="1" applyBorder="1" applyAlignment="1"/>
    <xf numFmtId="0" fontId="11" fillId="0" borderId="26" xfId="5" applyFont="1" applyBorder="1" applyAlignment="1"/>
    <xf numFmtId="0" fontId="14" fillId="0" borderId="57" xfId="5" applyFont="1" applyBorder="1" applyAlignment="1">
      <alignment horizontal="center" vertical="center"/>
    </xf>
    <xf numFmtId="0" fontId="11" fillId="0" borderId="58" xfId="5" applyFont="1" applyBorder="1" applyAlignment="1"/>
    <xf numFmtId="0" fontId="11" fillId="0" borderId="57" xfId="5" applyFont="1" applyBorder="1" applyAlignment="1"/>
    <xf numFmtId="0" fontId="26" fillId="3" borderId="0" xfId="5" applyFont="1" applyFill="1">
      <alignment vertical="center"/>
    </xf>
    <xf numFmtId="0" fontId="20" fillId="3" borderId="0" xfId="5" applyFont="1" applyFill="1" applyAlignment="1">
      <alignment horizontal="center" vertical="center"/>
    </xf>
    <xf numFmtId="0" fontId="20" fillId="3" borderId="0" xfId="5" applyFont="1" applyFill="1" applyAlignment="1"/>
    <xf numFmtId="0" fontId="20" fillId="0" borderId="0" xfId="5" applyFont="1" applyAlignment="1">
      <alignment vertical="center" shrinkToFit="1"/>
    </xf>
    <xf numFmtId="0" fontId="20" fillId="4" borderId="16" xfId="5" applyFont="1" applyFill="1" applyBorder="1" applyAlignment="1" applyProtection="1">
      <alignment horizontal="left" vertical="center" shrinkToFit="1"/>
      <protection locked="0"/>
    </xf>
    <xf numFmtId="0" fontId="20" fillId="4" borderId="3" xfId="5" applyFont="1" applyFill="1" applyBorder="1" applyAlignment="1" applyProtection="1">
      <alignment horizontal="left" vertical="center" shrinkToFit="1"/>
      <protection locked="0"/>
    </xf>
    <xf numFmtId="0" fontId="20" fillId="4" borderId="53" xfId="5" applyFont="1" applyFill="1" applyBorder="1" applyAlignment="1" applyProtection="1">
      <alignment horizontal="left" vertical="center" shrinkToFit="1"/>
      <protection locked="0"/>
    </xf>
    <xf numFmtId="0" fontId="20" fillId="4" borderId="56" xfId="5" applyFont="1" applyFill="1" applyBorder="1" applyAlignment="1" applyProtection="1">
      <alignment horizontal="left" vertical="center" shrinkToFit="1"/>
      <protection locked="0"/>
    </xf>
    <xf numFmtId="0" fontId="20" fillId="4" borderId="57" xfId="5" applyFont="1" applyFill="1" applyBorder="1" applyAlignment="1" applyProtection="1">
      <alignment horizontal="left" vertical="center" shrinkToFit="1"/>
      <protection locked="0"/>
    </xf>
    <xf numFmtId="0" fontId="20" fillId="4" borderId="64" xfId="5" applyFont="1" applyFill="1" applyBorder="1" applyAlignment="1" applyProtection="1">
      <alignment horizontal="left" vertical="center" shrinkToFit="1"/>
      <protection locked="0"/>
    </xf>
    <xf numFmtId="0" fontId="25" fillId="4" borderId="42" xfId="2" applyFont="1" applyFill="1" applyBorder="1" applyAlignment="1" applyProtection="1">
      <alignment horizontal="center" vertical="center"/>
      <protection locked="0"/>
    </xf>
    <xf numFmtId="0" fontId="25" fillId="4" borderId="13" xfId="2" applyFont="1" applyFill="1" applyBorder="1" applyAlignment="1" applyProtection="1">
      <alignment horizontal="center" vertical="center"/>
      <protection locked="0"/>
    </xf>
    <xf numFmtId="0" fontId="20" fillId="4" borderId="39" xfId="2" applyFont="1" applyFill="1" applyBorder="1" applyAlignment="1" applyProtection="1">
      <alignment vertical="top" shrinkToFit="1"/>
      <protection locked="0"/>
    </xf>
    <xf numFmtId="0" fontId="20" fillId="4" borderId="26" xfId="2" applyFont="1" applyFill="1" applyBorder="1" applyAlignment="1" applyProtection="1">
      <alignment vertical="top" shrinkToFit="1"/>
      <protection locked="0"/>
    </xf>
    <xf numFmtId="0" fontId="20" fillId="4" borderId="25" xfId="2" applyFont="1" applyFill="1" applyBorder="1" applyAlignment="1" applyProtection="1">
      <alignment vertical="top" shrinkToFit="1"/>
      <protection locked="0"/>
    </xf>
    <xf numFmtId="0" fontId="20" fillId="4" borderId="38" xfId="2" applyFont="1" applyFill="1" applyBorder="1" applyAlignment="1" applyProtection="1">
      <alignment vertical="top" shrinkToFit="1"/>
      <protection locked="0"/>
    </xf>
    <xf numFmtId="0" fontId="20" fillId="4" borderId="0" xfId="2" applyFont="1" applyFill="1" applyAlignment="1" applyProtection="1">
      <alignment vertical="top" shrinkToFit="1"/>
      <protection locked="0"/>
    </xf>
    <xf numFmtId="0" fontId="20" fillId="4" borderId="21" xfId="2" applyFont="1" applyFill="1" applyBorder="1" applyAlignment="1" applyProtection="1">
      <alignment vertical="top" shrinkToFit="1"/>
      <protection locked="0"/>
    </xf>
    <xf numFmtId="0" fontId="20" fillId="4" borderId="7" xfId="2" applyFont="1" applyFill="1" applyBorder="1" applyAlignment="1" applyProtection="1">
      <alignment vertical="top" shrinkToFit="1"/>
      <protection locked="0"/>
    </xf>
    <xf numFmtId="0" fontId="20" fillId="4" borderId="6" xfId="2" applyFont="1" applyFill="1" applyBorder="1" applyAlignment="1" applyProtection="1">
      <alignment vertical="top" shrinkToFit="1"/>
      <protection locked="0"/>
    </xf>
    <xf numFmtId="0" fontId="20" fillId="4" borderId="5" xfId="2" applyFont="1" applyFill="1" applyBorder="1" applyAlignment="1" applyProtection="1">
      <alignment vertical="top" shrinkToFit="1"/>
      <protection locked="0"/>
    </xf>
    <xf numFmtId="0" fontId="0" fillId="0" borderId="0" xfId="0" applyAlignment="1">
      <alignment shrinkToFit="1"/>
    </xf>
    <xf numFmtId="0" fontId="20" fillId="0" borderId="0" xfId="2" applyFont="1">
      <alignment vertical="center"/>
    </xf>
    <xf numFmtId="0" fontId="15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5" fillId="3" borderId="0" xfId="2" applyFont="1" applyFill="1">
      <alignment vertical="center"/>
    </xf>
    <xf numFmtId="0" fontId="20" fillId="3" borderId="0" xfId="2" applyFont="1" applyFill="1">
      <alignment vertical="center"/>
    </xf>
    <xf numFmtId="0" fontId="17" fillId="3" borderId="0" xfId="2" applyFont="1" applyFill="1">
      <alignment vertical="center"/>
    </xf>
    <xf numFmtId="0" fontId="11" fillId="3" borderId="0" xfId="2" applyFont="1" applyFill="1">
      <alignment vertical="center"/>
    </xf>
    <xf numFmtId="0" fontId="6" fillId="0" borderId="0" xfId="2">
      <alignment vertical="center"/>
    </xf>
    <xf numFmtId="0" fontId="20" fillId="3" borderId="0" xfId="2" applyFont="1" applyFill="1" applyAlignment="1">
      <alignment horizontal="center" vertical="center" shrinkToFit="1"/>
    </xf>
    <xf numFmtId="0" fontId="20" fillId="3" borderId="0" xfId="2" applyFont="1" applyFill="1" applyAlignment="1">
      <alignment vertical="center" shrinkToFit="1"/>
    </xf>
    <xf numFmtId="0" fontId="20" fillId="0" borderId="87" xfId="2" applyFont="1" applyBorder="1" applyAlignment="1">
      <alignment horizontal="center" vertical="center"/>
    </xf>
    <xf numFmtId="0" fontId="11" fillId="2" borderId="42" xfId="2" applyFont="1" applyFill="1" applyBorder="1" applyAlignment="1">
      <alignment horizontal="center" vertical="center" textRotation="255" shrinkToFit="1"/>
    </xf>
    <xf numFmtId="0" fontId="11" fillId="2" borderId="60" xfId="2" applyFont="1" applyFill="1" applyBorder="1" applyAlignment="1">
      <alignment horizontal="center" vertical="center" textRotation="255" shrinkToFit="1"/>
    </xf>
    <xf numFmtId="0" fontId="14" fillId="0" borderId="39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13" fillId="0" borderId="0" xfId="2" applyFont="1" applyAlignment="1"/>
    <xf numFmtId="0" fontId="13" fillId="3" borderId="0" xfId="2" applyFont="1" applyFill="1">
      <alignment vertical="center"/>
    </xf>
    <xf numFmtId="0" fontId="13" fillId="3" borderId="0" xfId="2" applyFont="1" applyFill="1" applyAlignment="1">
      <alignment horizontal="center" vertical="center"/>
    </xf>
    <xf numFmtId="0" fontId="25" fillId="4" borderId="42" xfId="2" applyFont="1" applyFill="1" applyBorder="1" applyAlignment="1">
      <alignment horizontal="center" vertical="center"/>
    </xf>
    <xf numFmtId="0" fontId="32" fillId="4" borderId="42" xfId="2" applyFont="1" applyFill="1" applyBorder="1" applyAlignment="1">
      <alignment horizontal="center" vertical="center"/>
    </xf>
    <xf numFmtId="0" fontId="26" fillId="4" borderId="60" xfId="2" applyFont="1" applyFill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25" fillId="4" borderId="1" xfId="2" applyFont="1" applyFill="1" applyBorder="1" applyAlignment="1">
      <alignment horizontal="center" vertical="center"/>
    </xf>
    <xf numFmtId="0" fontId="32" fillId="4" borderId="1" xfId="2" applyFont="1" applyFill="1" applyBorder="1" applyAlignment="1">
      <alignment horizontal="center" vertical="center"/>
    </xf>
    <xf numFmtId="0" fontId="26" fillId="4" borderId="15" xfId="2" applyFont="1" applyFill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25" fillId="4" borderId="97" xfId="2" applyFont="1" applyFill="1" applyBorder="1" applyAlignment="1">
      <alignment horizontal="center" vertical="center"/>
    </xf>
    <xf numFmtId="0" fontId="32" fillId="4" borderId="97" xfId="2" applyFont="1" applyFill="1" applyBorder="1" applyAlignment="1">
      <alignment horizontal="center" vertical="center"/>
    </xf>
    <xf numFmtId="0" fontId="26" fillId="4" borderId="98" xfId="2" applyFont="1" applyFill="1" applyBorder="1" applyAlignment="1">
      <alignment horizontal="center" vertical="center"/>
    </xf>
    <xf numFmtId="0" fontId="25" fillId="4" borderId="13" xfId="2" applyFont="1" applyFill="1" applyBorder="1" applyAlignment="1">
      <alignment horizontal="center" vertical="center"/>
    </xf>
    <xf numFmtId="0" fontId="32" fillId="4" borderId="13" xfId="2" applyFont="1" applyFill="1" applyBorder="1" applyAlignment="1">
      <alignment horizontal="center" vertical="center"/>
    </xf>
    <xf numFmtId="0" fontId="26" fillId="4" borderId="88" xfId="2" applyFont="1" applyFill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top"/>
    </xf>
    <xf numFmtId="0" fontId="24" fillId="2" borderId="1" xfId="2" applyFont="1" applyFill="1" applyBorder="1" applyAlignment="1">
      <alignment horizontal="center" vertical="center" wrapText="1" shrinkToFit="1"/>
    </xf>
    <xf numFmtId="0" fontId="10" fillId="3" borderId="9" xfId="2" applyFont="1" applyFill="1" applyBorder="1">
      <alignment vertical="center"/>
    </xf>
    <xf numFmtId="0" fontId="10" fillId="3" borderId="8" xfId="2" applyFont="1" applyFill="1" applyBorder="1">
      <alignment vertical="center"/>
    </xf>
    <xf numFmtId="0" fontId="14" fillId="2" borderId="3" xfId="0" applyFont="1" applyFill="1" applyBorder="1" applyAlignment="1">
      <alignment horizontal="center" vertical="center"/>
    </xf>
    <xf numFmtId="0" fontId="10" fillId="3" borderId="21" xfId="2" applyFont="1" applyFill="1" applyBorder="1" applyAlignment="1">
      <alignment horizontal="left" vertical="center"/>
    </xf>
    <xf numFmtId="0" fontId="37" fillId="0" borderId="0" xfId="2" applyFont="1">
      <alignment vertical="center"/>
    </xf>
    <xf numFmtId="0" fontId="20" fillId="0" borderId="0" xfId="2" applyFont="1" applyAlignment="1">
      <alignment horizontal="center" vertical="center" shrinkToFit="1"/>
    </xf>
    <xf numFmtId="0" fontId="37" fillId="0" borderId="0" xfId="2" applyFont="1" applyAlignment="1">
      <alignment vertical="center" shrinkToFit="1"/>
    </xf>
    <xf numFmtId="0" fontId="37" fillId="0" borderId="0" xfId="2" applyFont="1" applyAlignment="1">
      <alignment horizontal="center" vertical="center" shrinkToFit="1"/>
    </xf>
    <xf numFmtId="0" fontId="38" fillId="0" borderId="0" xfId="2" applyFont="1" applyAlignment="1">
      <alignment horizontal="center" vertical="center"/>
    </xf>
    <xf numFmtId="0" fontId="38" fillId="0" borderId="0" xfId="2" applyFont="1">
      <alignment vertical="center"/>
    </xf>
    <xf numFmtId="0" fontId="17" fillId="0" borderId="0" xfId="2" applyFont="1" applyAlignment="1">
      <alignment horizontal="left" vertical="center"/>
    </xf>
    <xf numFmtId="0" fontId="37" fillId="0" borderId="0" xfId="2" applyFont="1" applyAlignment="1">
      <alignment horizontal="center" vertical="center"/>
    </xf>
    <xf numFmtId="0" fontId="0" fillId="3" borderId="0" xfId="4" applyFont="1" applyFill="1" applyAlignment="1">
      <alignment horizontal="left" vertical="center" wrapText="1"/>
    </xf>
    <xf numFmtId="0" fontId="20" fillId="0" borderId="18" xfId="2" applyFont="1" applyBorder="1" applyAlignment="1">
      <alignment horizontal="center" vertical="center"/>
    </xf>
    <xf numFmtId="178" fontId="11" fillId="0" borderId="18" xfId="2" applyNumberFormat="1" applyFont="1" applyBorder="1" applyAlignment="1">
      <alignment horizontal="right" vertical="center"/>
    </xf>
    <xf numFmtId="178" fontId="26" fillId="4" borderId="18" xfId="2" applyNumberFormat="1" applyFont="1" applyFill="1" applyBorder="1" applyAlignment="1" applyProtection="1">
      <alignment horizontal="center" vertical="center"/>
      <protection locked="0"/>
    </xf>
    <xf numFmtId="179" fontId="11" fillId="0" borderId="18" xfId="2" applyNumberFormat="1" applyFont="1" applyBorder="1">
      <alignment vertical="center"/>
    </xf>
    <xf numFmtId="0" fontId="10" fillId="0" borderId="18" xfId="2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 vertical="center"/>
    </xf>
    <xf numFmtId="0" fontId="10" fillId="3" borderId="0" xfId="2" applyFont="1" applyFill="1" applyAlignment="1">
      <alignment horizontal="left" vertical="center"/>
    </xf>
    <xf numFmtId="0" fontId="20" fillId="3" borderId="3" xfId="2" applyFont="1" applyFill="1" applyBorder="1" applyAlignment="1">
      <alignment horizontal="center" vertical="center" shrinkToFit="1"/>
    </xf>
    <xf numFmtId="0" fontId="20" fillId="3" borderId="3" xfId="2" applyFont="1" applyFill="1" applyBorder="1" applyAlignment="1">
      <alignment vertical="center" shrinkToFit="1"/>
    </xf>
    <xf numFmtId="0" fontId="14" fillId="0" borderId="9" xfId="2" applyFont="1" applyBorder="1">
      <alignment vertical="center"/>
    </xf>
    <xf numFmtId="0" fontId="2" fillId="0" borderId="0" xfId="2" applyFont="1">
      <alignment vertical="center"/>
    </xf>
    <xf numFmtId="0" fontId="20" fillId="0" borderId="26" xfId="2" applyFont="1" applyBorder="1" applyAlignment="1">
      <alignment horizontal="center" vertical="center"/>
    </xf>
    <xf numFmtId="178" fontId="11" fillId="0" borderId="0" xfId="2" applyNumberFormat="1" applyFont="1" applyAlignment="1">
      <alignment horizontal="right" vertical="center"/>
    </xf>
    <xf numFmtId="178" fontId="26" fillId="4" borderId="26" xfId="2" applyNumberFormat="1" applyFont="1" applyFill="1" applyBorder="1" applyAlignment="1" applyProtection="1">
      <alignment horizontal="center" vertical="center"/>
      <protection locked="0"/>
    </xf>
    <xf numFmtId="179" fontId="11" fillId="0" borderId="26" xfId="2" applyNumberFormat="1" applyFont="1" applyBorder="1">
      <alignment vertical="center"/>
    </xf>
    <xf numFmtId="0" fontId="10" fillId="0" borderId="26" xfId="2" applyFont="1" applyBorder="1" applyAlignment="1">
      <alignment horizontal="center" vertical="center"/>
    </xf>
    <xf numFmtId="0" fontId="2" fillId="0" borderId="16" xfId="2" applyFont="1" applyBorder="1">
      <alignment vertical="center"/>
    </xf>
    <xf numFmtId="0" fontId="6" fillId="0" borderId="3" xfId="2" applyBorder="1">
      <alignment vertical="center"/>
    </xf>
    <xf numFmtId="0" fontId="14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53" xfId="0" applyFont="1" applyBorder="1" applyAlignment="1" applyProtection="1">
      <alignment horizontal="center" vertical="center"/>
      <protection locked="0"/>
    </xf>
    <xf numFmtId="49" fontId="14" fillId="3" borderId="3" xfId="2" applyNumberFormat="1" applyFont="1" applyFill="1" applyBorder="1">
      <alignment vertical="center"/>
    </xf>
    <xf numFmtId="0" fontId="0" fillId="0" borderId="30" xfId="0" applyBorder="1" applyAlignment="1">
      <alignment vertical="center" shrinkToFit="1"/>
    </xf>
    <xf numFmtId="0" fontId="20" fillId="0" borderId="9" xfId="2" applyFont="1" applyBorder="1">
      <alignment vertical="center"/>
    </xf>
    <xf numFmtId="0" fontId="19" fillId="0" borderId="10" xfId="2" applyFont="1" applyBorder="1">
      <alignment vertical="center"/>
    </xf>
    <xf numFmtId="0" fontId="20" fillId="0" borderId="9" xfId="2" applyFont="1" applyBorder="1" applyAlignment="1">
      <alignment vertical="center" shrinkToFit="1"/>
    </xf>
    <xf numFmtId="0" fontId="14" fillId="0" borderId="9" xfId="2" applyFont="1" applyBorder="1" applyAlignment="1">
      <alignment vertical="center" shrinkToFit="1"/>
    </xf>
    <xf numFmtId="0" fontId="14" fillId="0" borderId="8" xfId="2" applyFont="1" applyBorder="1" applyAlignment="1">
      <alignment vertical="center" shrinkToFit="1"/>
    </xf>
    <xf numFmtId="0" fontId="6" fillId="0" borderId="38" xfId="2" applyBorder="1">
      <alignment vertical="center"/>
    </xf>
    <xf numFmtId="0" fontId="22" fillId="0" borderId="0" xfId="2" applyFont="1">
      <alignment vertical="center"/>
    </xf>
    <xf numFmtId="0" fontId="22" fillId="0" borderId="0" xfId="2" applyFont="1" applyAlignment="1">
      <alignment horizontal="center" vertical="center"/>
    </xf>
    <xf numFmtId="0" fontId="38" fillId="0" borderId="21" xfId="2" applyFont="1" applyBorder="1" applyAlignment="1">
      <alignment horizontal="center" vertical="center"/>
    </xf>
    <xf numFmtId="0" fontId="40" fillId="0" borderId="0" xfId="2" applyFont="1">
      <alignment vertical="center"/>
    </xf>
    <xf numFmtId="0" fontId="6" fillId="0" borderId="7" xfId="2" applyBorder="1">
      <alignment vertical="center"/>
    </xf>
    <xf numFmtId="0" fontId="40" fillId="0" borderId="6" xfId="2" applyFont="1" applyBorder="1" applyAlignment="1">
      <alignment horizontal="left" vertical="center"/>
    </xf>
    <xf numFmtId="0" fontId="40" fillId="0" borderId="6" xfId="2" applyFont="1" applyBorder="1">
      <alignment vertical="center"/>
    </xf>
    <xf numFmtId="0" fontId="17" fillId="0" borderId="6" xfId="2" applyFont="1" applyBorder="1" applyAlignment="1">
      <alignment horizontal="left" vertical="center"/>
    </xf>
    <xf numFmtId="0" fontId="22" fillId="0" borderId="6" xfId="2" applyFont="1" applyBorder="1">
      <alignment vertical="center"/>
    </xf>
    <xf numFmtId="0" fontId="22" fillId="0" borderId="6" xfId="2" applyFont="1" applyBorder="1" applyAlignment="1">
      <alignment horizontal="center" vertical="center"/>
    </xf>
    <xf numFmtId="0" fontId="37" fillId="0" borderId="6" xfId="2" applyFont="1" applyBorder="1">
      <alignment vertical="center"/>
    </xf>
    <xf numFmtId="0" fontId="38" fillId="0" borderId="6" xfId="2" applyFont="1" applyBorder="1" applyAlignment="1">
      <alignment horizontal="center" vertical="center"/>
    </xf>
    <xf numFmtId="0" fontId="20" fillId="0" borderId="6" xfId="2" applyFont="1" applyBorder="1">
      <alignment vertical="center"/>
    </xf>
    <xf numFmtId="0" fontId="38" fillId="0" borderId="6" xfId="2" applyFont="1" applyBorder="1">
      <alignment vertical="center"/>
    </xf>
    <xf numFmtId="0" fontId="38" fillId="0" borderId="5" xfId="2" applyFont="1" applyBorder="1" applyAlignment="1">
      <alignment horizontal="center" vertical="center"/>
    </xf>
    <xf numFmtId="0" fontId="40" fillId="0" borderId="3" xfId="2" applyFont="1" applyBorder="1">
      <alignment vertical="center"/>
    </xf>
    <xf numFmtId="0" fontId="17" fillId="0" borderId="3" xfId="2" applyFont="1" applyBorder="1" applyAlignment="1">
      <alignment horizontal="left" vertical="center"/>
    </xf>
    <xf numFmtId="0" fontId="22" fillId="0" borderId="3" xfId="2" applyFont="1" applyBorder="1">
      <alignment vertical="center"/>
    </xf>
    <xf numFmtId="0" fontId="22" fillId="0" borderId="3" xfId="2" applyFont="1" applyBorder="1" applyAlignment="1">
      <alignment horizontal="center" vertical="center"/>
    </xf>
    <xf numFmtId="0" fontId="37" fillId="0" borderId="3" xfId="2" applyFont="1" applyBorder="1">
      <alignment vertical="center"/>
    </xf>
    <xf numFmtId="0" fontId="38" fillId="0" borderId="3" xfId="2" applyFont="1" applyBorder="1" applyAlignment="1">
      <alignment horizontal="center" vertical="center"/>
    </xf>
    <xf numFmtId="0" fontId="20" fillId="0" borderId="3" xfId="2" applyFont="1" applyBorder="1">
      <alignment vertical="center"/>
    </xf>
    <xf numFmtId="0" fontId="38" fillId="0" borderId="3" xfId="2" applyFont="1" applyBorder="1">
      <alignment vertical="center"/>
    </xf>
    <xf numFmtId="0" fontId="38" fillId="0" borderId="2" xfId="2" applyFont="1" applyBorder="1" applyAlignment="1">
      <alignment horizontal="center" vertical="center"/>
    </xf>
    <xf numFmtId="0" fontId="10" fillId="0" borderId="0" xfId="2" applyFont="1">
      <alignment vertical="center"/>
    </xf>
    <xf numFmtId="0" fontId="14" fillId="12" borderId="35" xfId="0" applyFont="1" applyFill="1" applyBorder="1">
      <alignment vertical="center"/>
    </xf>
    <xf numFmtId="0" fontId="14" fillId="12" borderId="26" xfId="0" applyFont="1" applyFill="1" applyBorder="1">
      <alignment vertical="center"/>
    </xf>
    <xf numFmtId="0" fontId="14" fillId="12" borderId="3" xfId="0" applyFont="1" applyFill="1" applyBorder="1" applyAlignment="1">
      <alignment horizontal="center" vertical="center"/>
    </xf>
    <xf numFmtId="0" fontId="14" fillId="12" borderId="0" xfId="0" applyFont="1" applyFill="1" applyAlignment="1">
      <alignment horizontal="center" vertical="center"/>
    </xf>
    <xf numFmtId="0" fontId="10" fillId="0" borderId="0" xfId="4" applyFont="1">
      <alignment vertical="center"/>
    </xf>
    <xf numFmtId="0" fontId="0" fillId="4" borderId="93" xfId="0" applyFill="1" applyBorder="1" applyAlignment="1" applyProtection="1">
      <alignment shrinkToFit="1"/>
      <protection locked="0"/>
    </xf>
    <xf numFmtId="0" fontId="0" fillId="0" borderId="93" xfId="0" applyBorder="1" applyAlignment="1"/>
    <xf numFmtId="0" fontId="0" fillId="0" borderId="96" xfId="0" applyBorder="1" applyAlignment="1"/>
    <xf numFmtId="0" fontId="0" fillId="0" borderId="93" xfId="0" applyBorder="1" applyAlignment="1" applyProtection="1">
      <protection locked="0"/>
    </xf>
    <xf numFmtId="0" fontId="11" fillId="0" borderId="42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right" vertical="center"/>
    </xf>
    <xf numFmtId="38" fontId="11" fillId="0" borderId="42" xfId="1" applyFont="1" applyBorder="1" applyAlignment="1">
      <alignment horizontal="right" vertical="center"/>
    </xf>
    <xf numFmtId="38" fontId="11" fillId="0" borderId="41" xfId="1" applyFont="1" applyBorder="1" applyAlignment="1">
      <alignment horizontal="right" vertical="center"/>
    </xf>
    <xf numFmtId="0" fontId="11" fillId="0" borderId="42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92" xfId="2" applyFont="1" applyBorder="1" applyAlignment="1">
      <alignment horizontal="left" vertical="center"/>
    </xf>
    <xf numFmtId="0" fontId="19" fillId="0" borderId="93" xfId="2" applyFont="1" applyBorder="1" applyAlignment="1">
      <alignment horizontal="left" vertical="center"/>
    </xf>
    <xf numFmtId="0" fontId="19" fillId="0" borderId="96" xfId="2" applyFont="1" applyBorder="1" applyAlignment="1">
      <alignment horizontal="left" vertical="center"/>
    </xf>
    <xf numFmtId="0" fontId="14" fillId="0" borderId="92" xfId="2" applyFont="1" applyBorder="1" applyAlignment="1">
      <alignment horizontal="left" vertical="center"/>
    </xf>
    <xf numFmtId="0" fontId="14" fillId="0" borderId="93" xfId="2" applyFont="1" applyBorder="1" applyAlignment="1">
      <alignment horizontal="left" vertical="center"/>
    </xf>
    <xf numFmtId="0" fontId="14" fillId="0" borderId="96" xfId="2" applyFont="1" applyBorder="1" applyAlignment="1">
      <alignment horizontal="left" vertical="center"/>
    </xf>
    <xf numFmtId="0" fontId="17" fillId="5" borderId="4" xfId="2" applyFont="1" applyFill="1" applyBorder="1" applyAlignment="1">
      <alignment horizontal="left" vertical="center"/>
    </xf>
    <xf numFmtId="0" fontId="17" fillId="5" borderId="3" xfId="2" applyFont="1" applyFill="1" applyBorder="1" applyAlignment="1">
      <alignment horizontal="left" vertical="center"/>
    </xf>
    <xf numFmtId="0" fontId="17" fillId="5" borderId="2" xfId="2" applyFont="1" applyFill="1" applyBorder="1" applyAlignment="1">
      <alignment horizontal="left" vertical="center"/>
    </xf>
    <xf numFmtId="0" fontId="17" fillId="9" borderId="4" xfId="2" applyFont="1" applyFill="1" applyBorder="1" applyAlignment="1">
      <alignment horizontal="left" vertical="center"/>
    </xf>
    <xf numFmtId="0" fontId="17" fillId="9" borderId="3" xfId="2" applyFont="1" applyFill="1" applyBorder="1" applyAlignment="1">
      <alignment horizontal="left" vertical="center"/>
    </xf>
    <xf numFmtId="0" fontId="17" fillId="9" borderId="2" xfId="2" applyFont="1" applyFill="1" applyBorder="1" applyAlignment="1">
      <alignment horizontal="left" vertical="center"/>
    </xf>
    <xf numFmtId="0" fontId="17" fillId="10" borderId="4" xfId="2" applyFont="1" applyFill="1" applyBorder="1" applyAlignment="1">
      <alignment horizontal="left" vertical="center"/>
    </xf>
    <xf numFmtId="0" fontId="17" fillId="10" borderId="3" xfId="2" applyFont="1" applyFill="1" applyBorder="1" applyAlignment="1">
      <alignment horizontal="left" vertical="center"/>
    </xf>
    <xf numFmtId="0" fontId="17" fillId="10" borderId="2" xfId="2" applyFont="1" applyFill="1" applyBorder="1" applyAlignment="1">
      <alignment horizontal="left" vertical="center"/>
    </xf>
    <xf numFmtId="0" fontId="40" fillId="11" borderId="4" xfId="2" applyFont="1" applyFill="1" applyBorder="1" applyAlignment="1">
      <alignment horizontal="left" vertical="center"/>
    </xf>
    <xf numFmtId="0" fontId="40" fillId="11" borderId="3" xfId="2" applyFont="1" applyFill="1" applyBorder="1" applyAlignment="1">
      <alignment horizontal="left" vertical="center"/>
    </xf>
    <xf numFmtId="0" fontId="40" fillId="11" borderId="2" xfId="2" applyFont="1" applyFill="1" applyBorder="1" applyAlignment="1">
      <alignment horizontal="left" vertical="center"/>
    </xf>
    <xf numFmtId="0" fontId="14" fillId="0" borderId="93" xfId="2" applyFont="1" applyBorder="1" applyAlignment="1">
      <alignment horizontal="left" vertical="center" shrinkToFit="1"/>
    </xf>
    <xf numFmtId="0" fontId="14" fillId="0" borderId="96" xfId="2" applyFont="1" applyBorder="1" applyAlignment="1">
      <alignment horizontal="left" vertical="center" shrinkToFit="1"/>
    </xf>
    <xf numFmtId="0" fontId="39" fillId="4" borderId="59" xfId="6" applyFill="1" applyBorder="1" applyAlignment="1" applyProtection="1">
      <alignment horizontal="center" vertical="center"/>
      <protection locked="0"/>
    </xf>
    <xf numFmtId="0" fontId="39" fillId="4" borderId="57" xfId="6" applyFill="1" applyBorder="1" applyAlignment="1" applyProtection="1">
      <alignment horizontal="center" vertical="center"/>
      <protection locked="0"/>
    </xf>
    <xf numFmtId="0" fontId="39" fillId="4" borderId="64" xfId="6" applyFill="1" applyBorder="1" applyAlignment="1" applyProtection="1">
      <alignment horizontal="center" vertical="center"/>
      <protection locked="0"/>
    </xf>
    <xf numFmtId="0" fontId="14" fillId="0" borderId="26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14" fillId="4" borderId="4" xfId="0" applyNumberFormat="1" applyFont="1" applyFill="1" applyBorder="1" applyAlignment="1">
      <alignment horizontal="center" vertical="center"/>
    </xf>
    <xf numFmtId="49" fontId="14" fillId="4" borderId="3" xfId="0" applyNumberFormat="1" applyFont="1" applyFill="1" applyBorder="1" applyAlignment="1">
      <alignment horizontal="center" vertical="center"/>
    </xf>
    <xf numFmtId="0" fontId="14" fillId="4" borderId="3" xfId="0" applyFont="1" applyFill="1" applyBorder="1" applyAlignment="1" applyProtection="1">
      <alignment horizontal="center" vertical="center"/>
      <protection locked="0"/>
    </xf>
    <xf numFmtId="0" fontId="14" fillId="4" borderId="53" xfId="0" applyFont="1" applyFill="1" applyBorder="1" applyAlignment="1" applyProtection="1">
      <alignment horizontal="center" vertical="center"/>
      <protection locked="0"/>
    </xf>
    <xf numFmtId="0" fontId="14" fillId="4" borderId="20" xfId="0" applyFont="1" applyFill="1" applyBorder="1" applyAlignment="1" applyProtection="1">
      <alignment horizontal="left" vertical="center"/>
      <protection locked="0"/>
    </xf>
    <xf numFmtId="0" fontId="14" fillId="4" borderId="18" xfId="0" applyFont="1" applyFill="1" applyBorder="1" applyAlignment="1" applyProtection="1">
      <alignment horizontal="left" vertical="center"/>
      <protection locked="0"/>
    </xf>
    <xf numFmtId="0" fontId="14" fillId="4" borderId="19" xfId="0" applyFont="1" applyFill="1" applyBorder="1" applyAlignment="1" applyProtection="1">
      <alignment horizontal="left" vertical="center"/>
      <protection locked="0"/>
    </xf>
    <xf numFmtId="0" fontId="14" fillId="4" borderId="0" xfId="0" applyFont="1" applyFill="1" applyAlignment="1" applyProtection="1">
      <alignment horizontal="center" vertical="center"/>
      <protection locked="0"/>
    </xf>
    <xf numFmtId="0" fontId="14" fillId="4" borderId="21" xfId="0" applyFont="1" applyFill="1" applyBorder="1" applyAlignment="1" applyProtection="1">
      <alignment horizontal="center" vertical="center"/>
      <protection locked="0"/>
    </xf>
    <xf numFmtId="49" fontId="14" fillId="4" borderId="3" xfId="0" applyNumberFormat="1" applyFont="1" applyFill="1" applyBorder="1" applyAlignment="1" applyProtection="1">
      <alignment horizontal="center" vertical="center"/>
      <protection locked="0"/>
    </xf>
    <xf numFmtId="49" fontId="14" fillId="4" borderId="23" xfId="0" applyNumberFormat="1" applyFont="1" applyFill="1" applyBorder="1" applyAlignment="1" applyProtection="1">
      <alignment horizontal="center" vertical="center"/>
      <protection locked="0"/>
    </xf>
    <xf numFmtId="49" fontId="14" fillId="4" borderId="0" xfId="0" applyNumberFormat="1" applyFont="1" applyFill="1" applyAlignment="1" applyProtection="1">
      <alignment horizontal="center" vertical="center"/>
      <protection locked="0"/>
    </xf>
    <xf numFmtId="0" fontId="0" fillId="2" borderId="39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36" fillId="0" borderId="92" xfId="2" applyFont="1" applyBorder="1" applyAlignment="1">
      <alignment horizontal="center" vertical="center"/>
    </xf>
    <xf numFmtId="0" fontId="36" fillId="0" borderId="93" xfId="2" applyFont="1" applyBorder="1" applyAlignment="1">
      <alignment horizontal="center" vertical="center"/>
    </xf>
    <xf numFmtId="0" fontId="36" fillId="0" borderId="96" xfId="2" applyFont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14" fillId="4" borderId="49" xfId="0" applyFont="1" applyFill="1" applyBorder="1" applyAlignment="1">
      <alignment horizontal="left" vertical="center"/>
    </xf>
    <xf numFmtId="0" fontId="14" fillId="4" borderId="42" xfId="0" applyFont="1" applyFill="1" applyBorder="1" applyAlignment="1">
      <alignment horizontal="left" vertical="center"/>
    </xf>
    <xf numFmtId="0" fontId="0" fillId="2" borderId="55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54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14" fillId="4" borderId="55" xfId="0" applyFont="1" applyFill="1" applyBorder="1" applyAlignment="1" applyProtection="1">
      <alignment horizontal="left" vertical="center"/>
      <protection locked="0"/>
    </xf>
    <xf numFmtId="0" fontId="14" fillId="4" borderId="9" xfId="0" applyFont="1" applyFill="1" applyBorder="1" applyAlignment="1" applyProtection="1">
      <alignment horizontal="left" vertical="center"/>
      <protection locked="0"/>
    </xf>
    <xf numFmtId="0" fontId="14" fillId="4" borderId="8" xfId="0" applyFont="1" applyFill="1" applyBorder="1" applyAlignment="1" applyProtection="1">
      <alignment horizontal="left" vertical="center"/>
      <protection locked="0"/>
    </xf>
    <xf numFmtId="0" fontId="14" fillId="4" borderId="17" xfId="0" applyFont="1" applyFill="1" applyBorder="1" applyAlignment="1" applyProtection="1">
      <alignment horizontal="left" vertical="center"/>
      <protection locked="0"/>
    </xf>
    <xf numFmtId="0" fontId="19" fillId="0" borderId="10" xfId="2" applyFont="1" applyBorder="1" applyAlignment="1">
      <alignment horizontal="left" vertical="center"/>
    </xf>
    <xf numFmtId="0" fontId="19" fillId="0" borderId="9" xfId="2" applyFont="1" applyBorder="1" applyAlignment="1">
      <alignment horizontal="left" vertical="center"/>
    </xf>
    <xf numFmtId="0" fontId="19" fillId="0" borderId="8" xfId="2" applyFont="1" applyBorder="1" applyAlignment="1">
      <alignment horizontal="left" vertical="center"/>
    </xf>
    <xf numFmtId="0" fontId="19" fillId="0" borderId="7" xfId="2" applyFont="1" applyBorder="1" applyAlignment="1">
      <alignment horizontal="left" vertical="center"/>
    </xf>
    <xf numFmtId="0" fontId="19" fillId="0" borderId="6" xfId="2" applyFont="1" applyBorder="1" applyAlignment="1">
      <alignment horizontal="left" vertical="center"/>
    </xf>
    <xf numFmtId="0" fontId="19" fillId="0" borderId="5" xfId="2" applyFont="1" applyBorder="1" applyAlignment="1">
      <alignment horizontal="left" vertical="center"/>
    </xf>
    <xf numFmtId="0" fontId="14" fillId="0" borderId="9" xfId="2" applyFont="1" applyBorder="1" applyAlignment="1">
      <alignment horizontal="left" vertical="center"/>
    </xf>
    <xf numFmtId="0" fontId="14" fillId="0" borderId="8" xfId="2" applyFont="1" applyBorder="1" applyAlignment="1">
      <alignment horizontal="left" vertical="center"/>
    </xf>
    <xf numFmtId="0" fontId="14" fillId="0" borderId="6" xfId="2" applyFont="1" applyBorder="1" applyAlignment="1">
      <alignment horizontal="left" vertical="center"/>
    </xf>
    <xf numFmtId="0" fontId="14" fillId="0" borderId="5" xfId="2" applyFont="1" applyBorder="1" applyAlignment="1">
      <alignment horizontal="left" vertical="center"/>
    </xf>
    <xf numFmtId="0" fontId="14" fillId="4" borderId="26" xfId="0" applyFont="1" applyFill="1" applyBorder="1" applyAlignment="1">
      <alignment horizontal="center" vertical="center"/>
    </xf>
    <xf numFmtId="0" fontId="14" fillId="4" borderId="26" xfId="0" applyFont="1" applyFill="1" applyBorder="1" applyAlignment="1" applyProtection="1">
      <alignment horizontal="center" vertical="center"/>
      <protection locked="0"/>
    </xf>
    <xf numFmtId="0" fontId="0" fillId="2" borderId="5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4" fillId="4" borderId="35" xfId="0" applyFont="1" applyFill="1" applyBorder="1" applyAlignment="1">
      <alignment horizontal="left" vertical="center"/>
    </xf>
    <xf numFmtId="0" fontId="14" fillId="4" borderId="26" xfId="0" applyFont="1" applyFill="1" applyBorder="1" applyAlignment="1">
      <alignment horizontal="left" vertical="center"/>
    </xf>
    <xf numFmtId="0" fontId="14" fillId="4" borderId="34" xfId="0" applyFont="1" applyFill="1" applyBorder="1" applyAlignment="1">
      <alignment horizontal="left" vertical="center"/>
    </xf>
    <xf numFmtId="0" fontId="14" fillId="4" borderId="51" xfId="0" applyFont="1" applyFill="1" applyBorder="1" applyAlignment="1">
      <alignment horizontal="left" vertical="center"/>
    </xf>
    <xf numFmtId="0" fontId="14" fillId="4" borderId="6" xfId="0" applyFont="1" applyFill="1" applyBorder="1" applyAlignment="1">
      <alignment horizontal="left" vertical="center"/>
    </xf>
    <xf numFmtId="0" fontId="14" fillId="4" borderId="52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5" xfId="0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0" borderId="34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26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14" fillId="2" borderId="34" xfId="0" applyFont="1" applyFill="1" applyBorder="1" applyAlignment="1">
      <alignment horizontal="center" vertical="center"/>
    </xf>
    <xf numFmtId="0" fontId="0" fillId="0" borderId="93" xfId="0" applyBorder="1" applyAlignment="1">
      <alignment horizontal="center"/>
    </xf>
    <xf numFmtId="0" fontId="0" fillId="0" borderId="92" xfId="0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14" fillId="2" borderId="42" xfId="0" applyFont="1" applyFill="1" applyBorder="1" applyAlignment="1">
      <alignment horizontal="left" vertical="center"/>
    </xf>
    <xf numFmtId="0" fontId="0" fillId="4" borderId="10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4" borderId="54" xfId="0" applyFill="1" applyBorder="1" applyAlignment="1" applyProtection="1">
      <alignment horizontal="center" vertical="center"/>
      <protection locked="0"/>
    </xf>
    <xf numFmtId="0" fontId="0" fillId="4" borderId="52" xfId="0" applyFill="1" applyBorder="1" applyAlignment="1" applyProtection="1">
      <alignment horizontal="center" vertical="center"/>
      <protection locked="0"/>
    </xf>
    <xf numFmtId="0" fontId="13" fillId="0" borderId="5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14" fillId="2" borderId="35" xfId="0" applyFont="1" applyFill="1" applyBorder="1" applyAlignment="1" applyProtection="1">
      <alignment horizontal="left" vertical="center"/>
      <protection locked="0"/>
    </xf>
    <xf numFmtId="0" fontId="14" fillId="2" borderId="26" xfId="0" applyFont="1" applyFill="1" applyBorder="1" applyAlignment="1" applyProtection="1">
      <alignment horizontal="left" vertical="center"/>
      <protection locked="0"/>
    </xf>
    <xf numFmtId="0" fontId="14" fillId="2" borderId="34" xfId="0" applyFont="1" applyFill="1" applyBorder="1" applyAlignment="1" applyProtection="1">
      <alignment horizontal="left" vertical="center"/>
      <protection locked="0"/>
    </xf>
    <xf numFmtId="0" fontId="14" fillId="2" borderId="20" xfId="0" applyFont="1" applyFill="1" applyBorder="1" applyAlignment="1" applyProtection="1">
      <alignment horizontal="left" vertical="center"/>
      <protection locked="0"/>
    </xf>
    <xf numFmtId="0" fontId="14" fillId="2" borderId="18" xfId="0" applyFont="1" applyFill="1" applyBorder="1" applyAlignment="1" applyProtection="1">
      <alignment horizontal="left" vertical="center"/>
      <protection locked="0"/>
    </xf>
    <xf numFmtId="0" fontId="14" fillId="2" borderId="19" xfId="0" applyFont="1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11" fillId="4" borderId="1" xfId="0" applyFont="1" applyFill="1" applyBorder="1" applyAlignment="1" applyProtection="1">
      <alignment horizontal="left" vertical="center"/>
      <protection locked="0"/>
    </xf>
    <xf numFmtId="0" fontId="11" fillId="4" borderId="15" xfId="0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 wrapText="1"/>
    </xf>
    <xf numFmtId="0" fontId="17" fillId="0" borderId="6" xfId="0" applyFont="1" applyBorder="1" applyAlignment="1">
      <alignment horizontal="center" vertical="center"/>
    </xf>
    <xf numFmtId="0" fontId="0" fillId="4" borderId="32" xfId="0" applyFill="1" applyBorder="1" applyAlignment="1" applyProtection="1">
      <alignment horizontal="center" vertical="center" shrinkToFit="1"/>
      <protection locked="0"/>
    </xf>
    <xf numFmtId="0" fontId="0" fillId="4" borderId="31" xfId="0" applyFill="1" applyBorder="1" applyAlignment="1" applyProtection="1">
      <alignment horizontal="center" vertical="center" shrinkToFit="1"/>
      <protection locked="0"/>
    </xf>
    <xf numFmtId="0" fontId="0" fillId="4" borderId="28" xfId="0" applyFill="1" applyBorder="1" applyAlignment="1" applyProtection="1">
      <alignment horizontal="left" vertical="center"/>
      <protection locked="0"/>
    </xf>
    <xf numFmtId="0" fontId="0" fillId="4" borderId="27" xfId="0" applyFill="1" applyBorder="1" applyAlignment="1" applyProtection="1">
      <alignment horizontal="left" vertical="center"/>
      <protection locked="0"/>
    </xf>
    <xf numFmtId="0" fontId="0" fillId="4" borderId="29" xfId="0" applyFill="1" applyBorder="1" applyAlignment="1" applyProtection="1">
      <alignment horizontal="left" vertical="center"/>
      <protection locked="0"/>
    </xf>
    <xf numFmtId="0" fontId="12" fillId="4" borderId="6" xfId="0" applyFont="1" applyFill="1" applyBorder="1" applyAlignment="1" applyProtection="1">
      <alignment horizontal="left" vertical="center"/>
      <protection locked="0"/>
    </xf>
    <xf numFmtId="0" fontId="12" fillId="4" borderId="5" xfId="0" applyFont="1" applyFill="1" applyBorder="1" applyAlignment="1" applyProtection="1">
      <alignment horizontal="left" vertical="center"/>
      <protection locked="0"/>
    </xf>
    <xf numFmtId="0" fontId="14" fillId="4" borderId="35" xfId="0" applyFont="1" applyFill="1" applyBorder="1" applyAlignment="1" applyProtection="1">
      <alignment horizontal="center" vertical="center" wrapText="1" shrinkToFit="1"/>
      <protection locked="0"/>
    </xf>
    <xf numFmtId="0" fontId="14" fillId="4" borderId="26" xfId="0" applyFont="1" applyFill="1" applyBorder="1" applyAlignment="1" applyProtection="1">
      <alignment horizontal="center" vertical="center" wrapText="1" shrinkToFit="1"/>
      <protection locked="0"/>
    </xf>
    <xf numFmtId="0" fontId="14" fillId="4" borderId="34" xfId="0" applyFont="1" applyFill="1" applyBorder="1" applyAlignment="1" applyProtection="1">
      <alignment horizontal="center" vertical="center" wrapText="1" shrinkToFit="1"/>
      <protection locked="0"/>
    </xf>
    <xf numFmtId="0" fontId="14" fillId="4" borderId="23" xfId="0" applyFont="1" applyFill="1" applyBorder="1" applyAlignment="1" applyProtection="1">
      <alignment horizontal="center" vertical="center" wrapText="1" shrinkToFit="1"/>
      <protection locked="0"/>
    </xf>
    <xf numFmtId="0" fontId="14" fillId="4" borderId="0" xfId="0" applyFont="1" applyFill="1" applyAlignment="1" applyProtection="1">
      <alignment horizontal="center" vertical="center" wrapText="1" shrinkToFit="1"/>
      <protection locked="0"/>
    </xf>
    <xf numFmtId="0" fontId="14" fillId="4" borderId="22" xfId="0" applyFont="1" applyFill="1" applyBorder="1" applyAlignment="1" applyProtection="1">
      <alignment horizontal="center" vertical="center" wrapText="1" shrinkToFit="1"/>
      <protection locked="0"/>
    </xf>
    <xf numFmtId="0" fontId="0" fillId="2" borderId="36" xfId="0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0" fillId="4" borderId="3" xfId="0" applyFill="1" applyBorder="1" applyAlignment="1">
      <alignment horizontal="left" vertical="center" shrinkToFit="1"/>
    </xf>
    <xf numFmtId="0" fontId="11" fillId="0" borderId="0" xfId="0" applyFont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31" xfId="0" applyBorder="1" applyAlignment="1">
      <alignment horizontal="center" vertical="center" shrinkToFit="1"/>
    </xf>
    <xf numFmtId="0" fontId="0" fillId="4" borderId="3" xfId="0" applyFill="1" applyBorder="1" applyAlignment="1">
      <alignment horizontal="center" vertical="center" wrapText="1" shrinkToFit="1"/>
    </xf>
    <xf numFmtId="0" fontId="0" fillId="4" borderId="28" xfId="0" applyFill="1" applyBorder="1" applyAlignment="1" applyProtection="1">
      <alignment horizontal="left" vertical="center" indent="1" shrinkToFit="1"/>
      <protection locked="0"/>
    </xf>
    <xf numFmtId="0" fontId="0" fillId="4" borderId="27" xfId="0" applyFill="1" applyBorder="1" applyAlignment="1" applyProtection="1">
      <alignment horizontal="left" vertical="center" indent="1" shrinkToFit="1"/>
      <protection locked="0"/>
    </xf>
    <xf numFmtId="0" fontId="0" fillId="2" borderId="14" xfId="0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0" fontId="11" fillId="4" borderId="12" xfId="0" applyFont="1" applyFill="1" applyBorder="1" applyAlignment="1" applyProtection="1">
      <alignment horizontal="left" vertical="center"/>
      <protection locked="0"/>
    </xf>
    <xf numFmtId="0" fontId="11" fillId="4" borderId="11" xfId="0" applyFont="1" applyFill="1" applyBorder="1" applyAlignment="1" applyProtection="1">
      <alignment horizontal="left" vertical="center"/>
      <protection locked="0"/>
    </xf>
    <xf numFmtId="0" fontId="0" fillId="0" borderId="27" xfId="0" applyBorder="1" applyAlignment="1">
      <alignment horizontal="center" vertical="center" shrinkToFit="1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0" fillId="2" borderId="41" xfId="0" applyFill="1" applyBorder="1" applyAlignment="1">
      <alignment horizontal="center" vertical="center" shrinkToFit="1"/>
    </xf>
    <xf numFmtId="0" fontId="14" fillId="2" borderId="0" xfId="0" applyFont="1" applyFill="1" applyAlignment="1" applyProtection="1">
      <alignment horizontal="center" vertical="center"/>
      <protection locked="0"/>
    </xf>
    <xf numFmtId="0" fontId="14" fillId="2" borderId="22" xfId="0" applyFont="1" applyFill="1" applyBorder="1" applyAlignment="1" applyProtection="1">
      <alignment horizontal="center" vertical="center"/>
      <protection locked="0"/>
    </xf>
    <xf numFmtId="0" fontId="0" fillId="2" borderId="48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14" fillId="2" borderId="35" xfId="0" applyFont="1" applyFill="1" applyBorder="1" applyAlignment="1">
      <alignment horizontal="left" vertical="center"/>
    </xf>
    <xf numFmtId="0" fontId="14" fillId="2" borderId="26" xfId="0" applyFont="1" applyFill="1" applyBorder="1" applyAlignment="1">
      <alignment horizontal="left" vertical="center"/>
    </xf>
    <xf numFmtId="0" fontId="14" fillId="2" borderId="34" xfId="0" applyFont="1" applyFill="1" applyBorder="1" applyAlignment="1">
      <alignment horizontal="left" vertical="center"/>
    </xf>
    <xf numFmtId="0" fontId="14" fillId="2" borderId="20" xfId="0" applyFont="1" applyFill="1" applyBorder="1" applyAlignment="1">
      <alignment horizontal="left" vertical="center"/>
    </xf>
    <xf numFmtId="0" fontId="14" fillId="2" borderId="18" xfId="0" applyFont="1" applyFill="1" applyBorder="1" applyAlignment="1">
      <alignment horizontal="left" vertical="center"/>
    </xf>
    <xf numFmtId="0" fontId="14" fillId="2" borderId="19" xfId="0" applyFont="1" applyFill="1" applyBorder="1" applyAlignment="1">
      <alignment horizontal="left" vertical="center"/>
    </xf>
    <xf numFmtId="0" fontId="0" fillId="2" borderId="40" xfId="0" applyFill="1" applyBorder="1" applyAlignment="1">
      <alignment horizontal="center" vertical="center" shrinkToFit="1"/>
    </xf>
    <xf numFmtId="0" fontId="0" fillId="2" borderId="45" xfId="0" applyFill="1" applyBorder="1" applyAlignment="1">
      <alignment horizontal="center" vertical="center" shrinkToFit="1"/>
    </xf>
    <xf numFmtId="0" fontId="0" fillId="2" borderId="44" xfId="0" applyFill="1" applyBorder="1" applyAlignment="1">
      <alignment horizontal="center" vertical="center" shrinkToFit="1"/>
    </xf>
    <xf numFmtId="0" fontId="11" fillId="2" borderId="3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shrinkToFit="1"/>
    </xf>
    <xf numFmtId="0" fontId="0" fillId="2" borderId="18" xfId="0" applyFill="1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0" fillId="2" borderId="39" xfId="0" applyFill="1" applyBorder="1" applyAlignment="1">
      <alignment horizontal="center" vertical="center" shrinkToFit="1"/>
    </xf>
    <xf numFmtId="0" fontId="0" fillId="2" borderId="38" xfId="0" applyFill="1" applyBorder="1" applyAlignment="1">
      <alignment horizontal="center" vertical="center" shrinkToFit="1"/>
    </xf>
    <xf numFmtId="0" fontId="0" fillId="2" borderId="50" xfId="0" applyFill="1" applyBorder="1" applyAlignment="1">
      <alignment horizontal="center" vertical="center" shrinkToFit="1"/>
    </xf>
    <xf numFmtId="0" fontId="0" fillId="2" borderId="49" xfId="0" applyFill="1" applyBorder="1" applyAlignment="1">
      <alignment horizontal="center" vertical="center" shrinkToFit="1"/>
    </xf>
    <xf numFmtId="0" fontId="0" fillId="2" borderId="43" xfId="0" applyFill="1" applyBorder="1" applyAlignment="1">
      <alignment horizontal="center" vertical="center" shrinkToFit="1"/>
    </xf>
    <xf numFmtId="0" fontId="0" fillId="2" borderId="42" xfId="0" applyFill="1" applyBorder="1" applyAlignment="1">
      <alignment horizontal="center" vertical="center" shrinkToFit="1"/>
    </xf>
    <xf numFmtId="0" fontId="0" fillId="4" borderId="32" xfId="0" applyFill="1" applyBorder="1" applyAlignment="1" applyProtection="1">
      <alignment vertical="center" shrinkToFit="1"/>
      <protection locked="0"/>
    </xf>
    <xf numFmtId="0" fontId="0" fillId="4" borderId="31" xfId="0" applyFill="1" applyBorder="1" applyAlignment="1" applyProtection="1">
      <alignment vertical="center" shrinkToFit="1"/>
      <protection locked="0"/>
    </xf>
    <xf numFmtId="0" fontId="11" fillId="0" borderId="61" xfId="2" applyFont="1" applyBorder="1">
      <alignment vertical="center"/>
    </xf>
    <xf numFmtId="0" fontId="11" fillId="0" borderId="62" xfId="2" applyFont="1" applyBorder="1">
      <alignment vertical="center"/>
    </xf>
    <xf numFmtId="0" fontId="11" fillId="0" borderId="63" xfId="2" applyFont="1" applyBorder="1">
      <alignment vertical="center"/>
    </xf>
    <xf numFmtId="0" fontId="14" fillId="0" borderId="35" xfId="2" applyFont="1" applyBorder="1" applyAlignment="1">
      <alignment horizontal="center" vertical="center"/>
    </xf>
    <xf numFmtId="0" fontId="14" fillId="0" borderId="34" xfId="2" applyFont="1" applyBorder="1" applyAlignment="1">
      <alignment horizontal="center" vertical="center"/>
    </xf>
    <xf numFmtId="0" fontId="20" fillId="4" borderId="4" xfId="2" applyFont="1" applyFill="1" applyBorder="1" applyAlignment="1">
      <alignment horizontal="center" vertical="center"/>
    </xf>
    <xf numFmtId="0" fontId="20" fillId="4" borderId="3" xfId="2" applyFont="1" applyFill="1" applyBorder="1" applyAlignment="1">
      <alignment horizontal="center" vertical="center"/>
    </xf>
    <xf numFmtId="0" fontId="20" fillId="4" borderId="2" xfId="2" applyFont="1" applyFill="1" applyBorder="1" applyAlignment="1">
      <alignment horizontal="center" vertical="center"/>
    </xf>
    <xf numFmtId="0" fontId="0" fillId="4" borderId="4" xfId="2" applyFont="1" applyFill="1" applyBorder="1" applyAlignment="1" applyProtection="1">
      <alignment horizontal="center" vertical="center" shrinkToFit="1"/>
      <protection locked="0"/>
    </xf>
    <xf numFmtId="0" fontId="0" fillId="4" borderId="3" xfId="2" applyFont="1" applyFill="1" applyBorder="1" applyAlignment="1" applyProtection="1">
      <alignment horizontal="center" vertical="center" shrinkToFit="1"/>
      <protection locked="0"/>
    </xf>
    <xf numFmtId="0" fontId="0" fillId="4" borderId="2" xfId="2" applyFont="1" applyFill="1" applyBorder="1" applyAlignment="1" applyProtection="1">
      <alignment horizontal="center" vertical="center" shrinkToFit="1"/>
      <protection locked="0"/>
    </xf>
    <xf numFmtId="0" fontId="11" fillId="4" borderId="4" xfId="2" applyFont="1" applyFill="1" applyBorder="1" applyAlignment="1" applyProtection="1">
      <alignment horizontal="center" vertical="center" shrinkToFit="1"/>
      <protection locked="0"/>
    </xf>
    <xf numFmtId="0" fontId="11" fillId="4" borderId="3" xfId="2" applyFont="1" applyFill="1" applyBorder="1" applyAlignment="1" applyProtection="1">
      <alignment horizontal="center" vertical="center" shrinkToFit="1"/>
      <protection locked="0"/>
    </xf>
    <xf numFmtId="0" fontId="11" fillId="4" borderId="2" xfId="2" applyFont="1" applyFill="1" applyBorder="1" applyAlignment="1" applyProtection="1">
      <alignment horizontal="center" vertical="center" shrinkToFit="1"/>
      <protection locked="0"/>
    </xf>
    <xf numFmtId="0" fontId="14" fillId="0" borderId="59" xfId="2" applyFont="1" applyBorder="1" applyAlignment="1">
      <alignment horizontal="center" vertical="center"/>
    </xf>
    <xf numFmtId="0" fontId="14" fillId="0" borderId="58" xfId="2" applyFont="1" applyBorder="1" applyAlignment="1">
      <alignment horizontal="center" vertical="center"/>
    </xf>
    <xf numFmtId="0" fontId="20" fillId="4" borderId="59" xfId="2" applyFont="1" applyFill="1" applyBorder="1" applyAlignment="1">
      <alignment horizontal="center" vertical="center"/>
    </xf>
    <xf numFmtId="0" fontId="20" fillId="4" borderId="57" xfId="2" applyFont="1" applyFill="1" applyBorder="1" applyAlignment="1">
      <alignment horizontal="center" vertical="center"/>
    </xf>
    <xf numFmtId="0" fontId="20" fillId="4" borderId="58" xfId="2" applyFont="1" applyFill="1" applyBorder="1" applyAlignment="1">
      <alignment horizontal="center" vertical="center"/>
    </xf>
    <xf numFmtId="0" fontId="0" fillId="4" borderId="59" xfId="2" applyFont="1" applyFill="1" applyBorder="1" applyAlignment="1" applyProtection="1">
      <alignment horizontal="center" vertical="center" shrinkToFit="1"/>
      <protection locked="0"/>
    </xf>
    <xf numFmtId="0" fontId="0" fillId="4" borderId="57" xfId="2" applyFont="1" applyFill="1" applyBorder="1" applyAlignment="1" applyProtection="1">
      <alignment horizontal="center" vertical="center" shrinkToFit="1"/>
      <protection locked="0"/>
    </xf>
    <xf numFmtId="0" fontId="0" fillId="4" borderId="58" xfId="2" applyFont="1" applyFill="1" applyBorder="1" applyAlignment="1" applyProtection="1">
      <alignment horizontal="center" vertical="center" shrinkToFit="1"/>
      <protection locked="0"/>
    </xf>
    <xf numFmtId="0" fontId="11" fillId="4" borderId="59" xfId="2" applyFont="1" applyFill="1" applyBorder="1" applyAlignment="1" applyProtection="1">
      <alignment horizontal="center" vertical="center" shrinkToFit="1"/>
      <protection locked="0"/>
    </xf>
    <xf numFmtId="0" fontId="11" fillId="4" borderId="57" xfId="2" applyFont="1" applyFill="1" applyBorder="1" applyAlignment="1" applyProtection="1">
      <alignment horizontal="center" vertical="center" shrinkToFit="1"/>
      <protection locked="0"/>
    </xf>
    <xf numFmtId="0" fontId="11" fillId="4" borderId="58" xfId="2" applyFont="1" applyFill="1" applyBorder="1" applyAlignment="1" applyProtection="1">
      <alignment horizontal="center" vertical="center" shrinkToFit="1"/>
      <protection locked="0"/>
    </xf>
    <xf numFmtId="0" fontId="14" fillId="0" borderId="4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23" xfId="2" applyFont="1" applyBorder="1" applyAlignment="1">
      <alignment horizontal="center" vertical="center"/>
    </xf>
    <xf numFmtId="0" fontId="14" fillId="0" borderId="22" xfId="2" applyFont="1" applyBorder="1" applyAlignment="1">
      <alignment horizontal="center" vertical="center"/>
    </xf>
    <xf numFmtId="0" fontId="20" fillId="4" borderId="20" xfId="2" applyFont="1" applyFill="1" applyBorder="1" applyAlignment="1">
      <alignment horizontal="center" vertical="center"/>
    </xf>
    <xf numFmtId="0" fontId="20" fillId="4" borderId="18" xfId="2" applyFont="1" applyFill="1" applyBorder="1" applyAlignment="1">
      <alignment horizontal="center" vertical="center"/>
    </xf>
    <xf numFmtId="0" fontId="20" fillId="4" borderId="19" xfId="2" applyFont="1" applyFill="1" applyBorder="1" applyAlignment="1">
      <alignment horizontal="center" vertical="center"/>
    </xf>
    <xf numFmtId="0" fontId="0" fillId="4" borderId="20" xfId="2" applyFont="1" applyFill="1" applyBorder="1" applyAlignment="1" applyProtection="1">
      <alignment horizontal="center" vertical="center" shrinkToFit="1"/>
      <protection locked="0"/>
    </xf>
    <xf numFmtId="0" fontId="0" fillId="4" borderId="18" xfId="2" applyFont="1" applyFill="1" applyBorder="1" applyAlignment="1" applyProtection="1">
      <alignment horizontal="center" vertical="center" shrinkToFit="1"/>
      <protection locked="0"/>
    </xf>
    <xf numFmtId="0" fontId="0" fillId="4" borderId="19" xfId="2" applyFont="1" applyFill="1" applyBorder="1" applyAlignment="1" applyProtection="1">
      <alignment horizontal="center" vertical="center" shrinkToFit="1"/>
      <protection locked="0"/>
    </xf>
    <xf numFmtId="0" fontId="11" fillId="4" borderId="20" xfId="2" applyFont="1" applyFill="1" applyBorder="1" applyAlignment="1" applyProtection="1">
      <alignment horizontal="center" vertical="center" shrinkToFit="1"/>
      <protection locked="0"/>
    </xf>
    <xf numFmtId="0" fontId="11" fillId="4" borderId="18" xfId="2" applyFont="1" applyFill="1" applyBorder="1" applyAlignment="1" applyProtection="1">
      <alignment horizontal="center" vertical="center" shrinkToFit="1"/>
      <protection locked="0"/>
    </xf>
    <xf numFmtId="0" fontId="11" fillId="4" borderId="19" xfId="2" applyFont="1" applyFill="1" applyBorder="1" applyAlignment="1" applyProtection="1">
      <alignment horizontal="center" vertical="center" shrinkToFit="1"/>
      <protection locked="0"/>
    </xf>
    <xf numFmtId="0" fontId="0" fillId="0" borderId="35" xfId="2" applyFont="1" applyBorder="1" applyAlignment="1">
      <alignment horizontal="center" vertical="center" shrinkToFit="1"/>
    </xf>
    <xf numFmtId="0" fontId="0" fillId="0" borderId="34" xfId="2" applyFont="1" applyBorder="1" applyAlignment="1">
      <alignment horizontal="center" vertical="center" shrinkToFit="1"/>
    </xf>
    <xf numFmtId="0" fontId="11" fillId="2" borderId="26" xfId="2" applyFont="1" applyFill="1" applyBorder="1" applyAlignment="1">
      <alignment horizontal="center" vertical="center"/>
    </xf>
    <xf numFmtId="0" fontId="11" fillId="2" borderId="34" xfId="2" applyFont="1" applyFill="1" applyBorder="1" applyAlignment="1">
      <alignment horizontal="center" vertical="center"/>
    </xf>
    <xf numFmtId="0" fontId="11" fillId="2" borderId="35" xfId="2" applyFont="1" applyFill="1" applyBorder="1" applyAlignment="1">
      <alignment horizontal="center" vertical="center" wrapText="1"/>
    </xf>
    <xf numFmtId="0" fontId="11" fillId="2" borderId="26" xfId="2" applyFont="1" applyFill="1" applyBorder="1" applyAlignment="1">
      <alignment horizontal="center" vertical="center" wrapText="1"/>
    </xf>
    <xf numFmtId="0" fontId="11" fillId="2" borderId="34" xfId="2" applyFont="1" applyFill="1" applyBorder="1" applyAlignment="1">
      <alignment horizontal="center" vertical="center" wrapText="1"/>
    </xf>
    <xf numFmtId="0" fontId="11" fillId="2" borderId="35" xfId="2" applyFont="1" applyFill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26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3" fillId="0" borderId="20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top"/>
    </xf>
    <xf numFmtId="0" fontId="13" fillId="0" borderId="26" xfId="2" applyFont="1" applyBorder="1" applyAlignment="1">
      <alignment horizontal="center" vertical="top"/>
    </xf>
    <xf numFmtId="0" fontId="13" fillId="0" borderId="34" xfId="2" applyFont="1" applyBorder="1" applyAlignment="1">
      <alignment horizontal="center" vertical="top"/>
    </xf>
    <xf numFmtId="0" fontId="13" fillId="0" borderId="23" xfId="2" applyFont="1" applyBorder="1" applyAlignment="1">
      <alignment horizontal="center" vertical="top"/>
    </xf>
    <xf numFmtId="0" fontId="13" fillId="0" borderId="0" xfId="2" applyFont="1" applyAlignment="1">
      <alignment horizontal="center" vertical="top"/>
    </xf>
    <xf numFmtId="0" fontId="13" fillId="0" borderId="22" xfId="2" applyFont="1" applyBorder="1" applyAlignment="1">
      <alignment horizontal="center" vertical="top"/>
    </xf>
    <xf numFmtId="0" fontId="13" fillId="0" borderId="20" xfId="2" applyFont="1" applyBorder="1" applyAlignment="1">
      <alignment horizontal="center" vertical="top"/>
    </xf>
    <xf numFmtId="0" fontId="13" fillId="0" borderId="18" xfId="2" applyFont="1" applyBorder="1" applyAlignment="1">
      <alignment horizontal="center" vertical="top"/>
    </xf>
    <xf numFmtId="0" fontId="13" fillId="0" borderId="19" xfId="2" applyFont="1" applyBorder="1" applyAlignment="1">
      <alignment horizontal="center" vertical="top"/>
    </xf>
    <xf numFmtId="0" fontId="23" fillId="3" borderId="10" xfId="2" applyFont="1" applyFill="1" applyBorder="1" applyAlignment="1">
      <alignment horizontal="center" vertical="center" shrinkToFit="1"/>
    </xf>
    <xf numFmtId="0" fontId="23" fillId="3" borderId="9" xfId="2" applyFont="1" applyFill="1" applyBorder="1" applyAlignment="1">
      <alignment horizontal="center" vertical="center" shrinkToFit="1"/>
    </xf>
    <xf numFmtId="0" fontId="23" fillId="3" borderId="54" xfId="2" applyFont="1" applyFill="1" applyBorder="1" applyAlignment="1">
      <alignment horizontal="center" vertical="center" shrinkToFit="1"/>
    </xf>
    <xf numFmtId="0" fontId="23" fillId="3" borderId="37" xfId="2" applyFont="1" applyFill="1" applyBorder="1" applyAlignment="1">
      <alignment horizontal="center" vertical="center" shrinkToFit="1"/>
    </xf>
    <xf numFmtId="0" fontId="23" fillId="3" borderId="18" xfId="2" applyFont="1" applyFill="1" applyBorder="1" applyAlignment="1">
      <alignment horizontal="center" vertical="center" shrinkToFit="1"/>
    </xf>
    <xf numFmtId="0" fontId="23" fillId="3" borderId="19" xfId="2" applyFont="1" applyFill="1" applyBorder="1" applyAlignment="1">
      <alignment horizontal="center" vertical="center" shrinkToFit="1"/>
    </xf>
    <xf numFmtId="0" fontId="10" fillId="3" borderId="18" xfId="2" applyFont="1" applyFill="1" applyBorder="1" applyAlignment="1">
      <alignment horizontal="left" vertical="center"/>
    </xf>
    <xf numFmtId="0" fontId="10" fillId="3" borderId="17" xfId="2" applyFont="1" applyFill="1" applyBorder="1" applyAlignment="1">
      <alignment horizontal="left" vertical="center"/>
    </xf>
    <xf numFmtId="0" fontId="20" fillId="4" borderId="59" xfId="2" applyFont="1" applyFill="1" applyBorder="1" applyAlignment="1" applyProtection="1">
      <alignment horizontal="center" vertical="center"/>
      <protection locked="0"/>
    </xf>
    <xf numFmtId="0" fontId="20" fillId="4" borderId="57" xfId="2" applyFont="1" applyFill="1" applyBorder="1" applyAlignment="1" applyProtection="1">
      <alignment horizontal="center" vertical="center"/>
      <protection locked="0"/>
    </xf>
    <xf numFmtId="0" fontId="20" fillId="4" borderId="58" xfId="2" applyFont="1" applyFill="1" applyBorder="1" applyAlignment="1" applyProtection="1">
      <alignment horizontal="center" vertical="center"/>
      <protection locked="0"/>
    </xf>
    <xf numFmtId="0" fontId="13" fillId="0" borderId="4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20" fillId="4" borderId="4" xfId="2" applyFont="1" applyFill="1" applyBorder="1" applyAlignment="1" applyProtection="1">
      <alignment horizontal="center" vertical="center"/>
      <protection locked="0"/>
    </xf>
    <xf numFmtId="0" fontId="20" fillId="4" borderId="3" xfId="2" applyFont="1" applyFill="1" applyBorder="1" applyAlignment="1" applyProtection="1">
      <alignment horizontal="center" vertical="center"/>
      <protection locked="0"/>
    </xf>
    <xf numFmtId="0" fontId="20" fillId="4" borderId="2" xfId="2" applyFont="1" applyFill="1" applyBorder="1" applyAlignment="1" applyProtection="1">
      <alignment horizontal="center" vertical="center"/>
      <protection locked="0"/>
    </xf>
    <xf numFmtId="0" fontId="20" fillId="2" borderId="39" xfId="2" applyFont="1" applyFill="1" applyBorder="1" applyAlignment="1">
      <alignment horizontal="center" vertical="center" shrinkToFit="1"/>
    </xf>
    <xf numFmtId="0" fontId="20" fillId="2" borderId="26" xfId="2" applyFont="1" applyFill="1" applyBorder="1" applyAlignment="1">
      <alignment horizontal="center" vertical="center" shrinkToFit="1"/>
    </xf>
    <xf numFmtId="0" fontId="20" fillId="2" borderId="34" xfId="2" applyFont="1" applyFill="1" applyBorder="1" applyAlignment="1">
      <alignment horizontal="center" vertical="center" shrinkToFit="1"/>
    </xf>
    <xf numFmtId="0" fontId="20" fillId="0" borderId="26" xfId="2" applyFont="1" applyBorder="1" applyAlignment="1">
      <alignment horizontal="center" vertical="center" shrinkToFit="1"/>
    </xf>
    <xf numFmtId="0" fontId="25" fillId="4" borderId="26" xfId="2" applyFont="1" applyFill="1" applyBorder="1" applyAlignment="1" applyProtection="1">
      <alignment horizontal="center" vertical="center" shrinkToFit="1"/>
      <protection locked="0"/>
    </xf>
    <xf numFmtId="0" fontId="25" fillId="4" borderId="26" xfId="2" applyFont="1" applyFill="1" applyBorder="1" applyAlignment="1" applyProtection="1">
      <alignment vertical="center" shrinkToFit="1"/>
      <protection locked="0"/>
    </xf>
    <xf numFmtId="0" fontId="20" fillId="2" borderId="37" xfId="2" applyFont="1" applyFill="1" applyBorder="1" applyAlignment="1">
      <alignment horizontal="center" vertical="center" shrinkToFit="1"/>
    </xf>
    <xf numFmtId="0" fontId="20" fillId="2" borderId="18" xfId="2" applyFont="1" applyFill="1" applyBorder="1" applyAlignment="1">
      <alignment horizontal="center" vertical="center" shrinkToFit="1"/>
    </xf>
    <xf numFmtId="0" fontId="20" fillId="2" borderId="19" xfId="2" applyFont="1" applyFill="1" applyBorder="1" applyAlignment="1">
      <alignment horizontal="center" vertical="center" shrinkToFit="1"/>
    </xf>
    <xf numFmtId="0" fontId="0" fillId="0" borderId="20" xfId="2" applyFont="1" applyBorder="1" applyAlignment="1">
      <alignment horizontal="center" vertical="center" shrinkToFit="1"/>
    </xf>
    <xf numFmtId="0" fontId="20" fillId="0" borderId="18" xfId="2" applyFont="1" applyBorder="1" applyAlignment="1">
      <alignment horizontal="center" vertical="center" shrinkToFit="1"/>
    </xf>
    <xf numFmtId="0" fontId="25" fillId="4" borderId="18" xfId="2" applyFont="1" applyFill="1" applyBorder="1" applyAlignment="1" applyProtection="1">
      <alignment horizontal="center" vertical="center" shrinkToFit="1"/>
      <protection locked="0"/>
    </xf>
    <xf numFmtId="0" fontId="25" fillId="4" borderId="18" xfId="2" applyFont="1" applyFill="1" applyBorder="1" applyAlignment="1" applyProtection="1">
      <alignment vertical="center" shrinkToFit="1"/>
      <protection locked="0"/>
    </xf>
    <xf numFmtId="179" fontId="25" fillId="4" borderId="26" xfId="2" applyNumberFormat="1" applyFont="1" applyFill="1" applyBorder="1" applyAlignment="1" applyProtection="1">
      <alignment horizontal="center" vertical="center"/>
      <protection locked="0"/>
    </xf>
    <xf numFmtId="0" fontId="14" fillId="0" borderId="26" xfId="2" applyFont="1" applyBorder="1" applyAlignment="1">
      <alignment horizontal="center" vertical="center"/>
    </xf>
    <xf numFmtId="0" fontId="10" fillId="3" borderId="0" xfId="2" applyFont="1" applyFill="1" applyAlignment="1">
      <alignment horizontal="left" vertical="center"/>
    </xf>
    <xf numFmtId="0" fontId="10" fillId="3" borderId="21" xfId="2" applyFont="1" applyFill="1" applyBorder="1" applyAlignment="1">
      <alignment horizontal="left" vertical="center"/>
    </xf>
    <xf numFmtId="179" fontId="25" fillId="4" borderId="18" xfId="2" applyNumberFormat="1" applyFont="1" applyFill="1" applyBorder="1" applyAlignment="1" applyProtection="1">
      <alignment horizontal="center" vertical="center"/>
      <protection locked="0"/>
    </xf>
    <xf numFmtId="0" fontId="17" fillId="0" borderId="18" xfId="2" applyFont="1" applyBorder="1" applyAlignment="1">
      <alignment horizontal="center" vertical="center"/>
    </xf>
    <xf numFmtId="0" fontId="17" fillId="0" borderId="19" xfId="2" applyFont="1" applyBorder="1" applyAlignment="1">
      <alignment horizontal="center" vertical="center"/>
    </xf>
    <xf numFmtId="0" fontId="20" fillId="2" borderId="23" xfId="2" applyFont="1" applyFill="1" applyBorder="1" applyAlignment="1">
      <alignment horizontal="center" vertical="center" shrinkToFit="1"/>
    </xf>
    <xf numFmtId="0" fontId="20" fillId="2" borderId="0" xfId="2" applyFont="1" applyFill="1" applyAlignment="1">
      <alignment horizontal="center" vertical="center" shrinkToFit="1"/>
    </xf>
    <xf numFmtId="0" fontId="20" fillId="2" borderId="22" xfId="2" applyFont="1" applyFill="1" applyBorder="1" applyAlignment="1">
      <alignment horizontal="center" vertical="center" shrinkToFit="1"/>
    </xf>
    <xf numFmtId="0" fontId="35" fillId="4" borderId="23" xfId="2" applyFont="1" applyFill="1" applyBorder="1" applyAlignment="1" applyProtection="1">
      <alignment horizontal="center" vertical="center" shrinkToFit="1"/>
      <protection locked="0"/>
    </xf>
    <xf numFmtId="0" fontId="35" fillId="4" borderId="0" xfId="2" applyFont="1" applyFill="1" applyAlignment="1" applyProtection="1">
      <alignment horizontal="center" vertical="center" shrinkToFit="1"/>
      <protection locked="0"/>
    </xf>
    <xf numFmtId="0" fontId="0" fillId="0" borderId="21" xfId="2" applyFont="1" applyBorder="1" applyAlignment="1">
      <alignment horizontal="center" vertical="center" shrinkToFit="1"/>
    </xf>
    <xf numFmtId="0" fontId="23" fillId="3" borderId="38" xfId="2" applyFont="1" applyFill="1" applyBorder="1" applyAlignment="1">
      <alignment horizontal="center" vertical="center" shrinkToFit="1"/>
    </xf>
    <xf numFmtId="0" fontId="23" fillId="3" borderId="0" xfId="2" applyFont="1" applyFill="1" applyAlignment="1">
      <alignment horizontal="center" vertical="center" shrinkToFit="1"/>
    </xf>
    <xf numFmtId="0" fontId="23" fillId="3" borderId="22" xfId="2" applyFont="1" applyFill="1" applyBorder="1" applyAlignment="1">
      <alignment horizontal="center" vertical="center" shrinkToFit="1"/>
    </xf>
    <xf numFmtId="0" fontId="12" fillId="0" borderId="0" xfId="2" applyFont="1" applyAlignment="1">
      <alignment horizontal="center" vertical="center"/>
    </xf>
    <xf numFmtId="0" fontId="11" fillId="0" borderId="55" xfId="5" applyFont="1" applyBorder="1" applyAlignment="1">
      <alignment horizontal="center" vertical="center" wrapText="1"/>
    </xf>
    <xf numFmtId="0" fontId="11" fillId="0" borderId="9" xfId="5" applyFont="1" applyBorder="1" applyAlignment="1">
      <alignment horizontal="center" vertical="center" wrapText="1"/>
    </xf>
    <xf numFmtId="0" fontId="11" fillId="0" borderId="54" xfId="5" applyFont="1" applyBorder="1" applyAlignment="1">
      <alignment horizontal="center" vertical="center" wrapText="1"/>
    </xf>
    <xf numFmtId="0" fontId="11" fillId="0" borderId="20" xfId="5" applyFont="1" applyBorder="1" applyAlignment="1">
      <alignment horizontal="center" vertical="center" wrapText="1"/>
    </xf>
    <xf numFmtId="0" fontId="11" fillId="0" borderId="18" xfId="5" applyFont="1" applyBorder="1" applyAlignment="1">
      <alignment horizontal="center" vertical="center" wrapText="1"/>
    </xf>
    <xf numFmtId="0" fontId="11" fillId="0" borderId="19" xfId="5" applyFont="1" applyBorder="1" applyAlignment="1">
      <alignment horizontal="center" vertical="center" wrapText="1"/>
    </xf>
    <xf numFmtId="0" fontId="11" fillId="0" borderId="55" xfId="5" applyFont="1" applyBorder="1" applyAlignment="1">
      <alignment horizontal="center" vertical="center"/>
    </xf>
    <xf numFmtId="0" fontId="11" fillId="0" borderId="9" xfId="5" applyFont="1" applyBorder="1" applyAlignment="1">
      <alignment horizontal="center" vertical="center"/>
    </xf>
    <xf numFmtId="0" fontId="11" fillId="0" borderId="20" xfId="5" applyFont="1" applyBorder="1" applyAlignment="1">
      <alignment horizontal="center" vertical="center"/>
    </xf>
    <xf numFmtId="0" fontId="11" fillId="0" borderId="18" xfId="5" applyFont="1" applyBorder="1" applyAlignment="1">
      <alignment horizontal="center" vertical="center"/>
    </xf>
    <xf numFmtId="0" fontId="14" fillId="3" borderId="10" xfId="5" applyFont="1" applyFill="1" applyBorder="1" applyAlignment="1">
      <alignment horizontal="center" vertical="center" shrinkToFit="1"/>
    </xf>
    <xf numFmtId="0" fontId="14" fillId="3" borderId="9" xfId="5" applyFont="1" applyFill="1" applyBorder="1" applyAlignment="1">
      <alignment horizontal="center" vertical="center" shrinkToFit="1"/>
    </xf>
    <xf numFmtId="0" fontId="14" fillId="3" borderId="8" xfId="5" applyFont="1" applyFill="1" applyBorder="1" applyAlignment="1">
      <alignment horizontal="center" vertical="center" shrinkToFit="1"/>
    </xf>
    <xf numFmtId="0" fontId="14" fillId="3" borderId="37" xfId="5" applyFont="1" applyFill="1" applyBorder="1" applyAlignment="1">
      <alignment horizontal="center" vertical="center" shrinkToFit="1"/>
    </xf>
    <xf numFmtId="0" fontId="14" fillId="3" borderId="18" xfId="5" applyFont="1" applyFill="1" applyBorder="1" applyAlignment="1">
      <alignment horizontal="center" vertical="center" shrinkToFit="1"/>
    </xf>
    <xf numFmtId="0" fontId="14" fillId="3" borderId="17" xfId="5" applyFont="1" applyFill="1" applyBorder="1" applyAlignment="1">
      <alignment horizontal="center" vertical="center" shrinkToFit="1"/>
    </xf>
    <xf numFmtId="0" fontId="20" fillId="4" borderId="38" xfId="5" applyFont="1" applyFill="1" applyBorder="1" applyAlignment="1" applyProtection="1">
      <alignment horizontal="left" vertical="center" shrinkToFit="1"/>
      <protection locked="0"/>
    </xf>
    <xf numFmtId="0" fontId="20" fillId="4" borderId="0" xfId="5" applyFont="1" applyFill="1" applyAlignment="1" applyProtection="1">
      <alignment horizontal="left" vertical="center" shrinkToFit="1"/>
      <protection locked="0"/>
    </xf>
    <xf numFmtId="0" fontId="20" fillId="4" borderId="21" xfId="5" applyFont="1" applyFill="1" applyBorder="1" applyAlignment="1" applyProtection="1">
      <alignment horizontal="left" vertical="center" shrinkToFit="1"/>
      <protection locked="0"/>
    </xf>
    <xf numFmtId="0" fontId="20" fillId="4" borderId="16" xfId="5" applyFont="1" applyFill="1" applyBorder="1" applyAlignment="1" applyProtection="1">
      <alignment horizontal="left" vertical="center" shrinkToFit="1"/>
      <protection locked="0"/>
    </xf>
    <xf numFmtId="0" fontId="20" fillId="4" borderId="3" xfId="5" applyFont="1" applyFill="1" applyBorder="1" applyAlignment="1" applyProtection="1">
      <alignment horizontal="left" vertical="center" shrinkToFit="1"/>
      <protection locked="0"/>
    </xf>
    <xf numFmtId="0" fontId="20" fillId="4" borderId="53" xfId="5" applyFont="1" applyFill="1" applyBorder="1" applyAlignment="1" applyProtection="1">
      <alignment horizontal="left" vertical="center" shrinkToFit="1"/>
      <protection locked="0"/>
    </xf>
    <xf numFmtId="49" fontId="14" fillId="2" borderId="3" xfId="0" applyNumberFormat="1" applyFont="1" applyFill="1" applyBorder="1" applyAlignment="1" applyProtection="1">
      <alignment horizontal="center" vertical="center"/>
      <protection locked="0"/>
    </xf>
    <xf numFmtId="180" fontId="31" fillId="4" borderId="35" xfId="5" applyNumberFormat="1" applyFont="1" applyFill="1" applyBorder="1" applyProtection="1">
      <alignment vertical="center"/>
      <protection locked="0"/>
    </xf>
    <xf numFmtId="180" fontId="31" fillId="4" borderId="26" xfId="5" applyNumberFormat="1" applyFont="1" applyFill="1" applyBorder="1" applyProtection="1">
      <alignment vertical="center"/>
      <protection locked="0"/>
    </xf>
    <xf numFmtId="0" fontId="14" fillId="0" borderId="35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4" fillId="0" borderId="86" xfId="5" applyFont="1" applyBorder="1" applyAlignment="1">
      <alignment horizontal="center" vertical="center"/>
    </xf>
    <xf numFmtId="0" fontId="14" fillId="0" borderId="26" xfId="5" applyFont="1" applyBorder="1" applyAlignment="1">
      <alignment horizontal="center" vertical="center"/>
    </xf>
    <xf numFmtId="0" fontId="14" fillId="0" borderId="34" xfId="5" applyFont="1" applyBorder="1" applyAlignment="1">
      <alignment horizontal="center" vertical="center"/>
    </xf>
    <xf numFmtId="9" fontId="14" fillId="8" borderId="35" xfId="5" applyNumberFormat="1" applyFont="1" applyFill="1" applyBorder="1" applyAlignment="1">
      <alignment horizontal="center" vertical="center"/>
    </xf>
    <xf numFmtId="0" fontId="14" fillId="8" borderId="26" xfId="5" applyFont="1" applyFill="1" applyBorder="1" applyAlignment="1">
      <alignment horizontal="center" vertical="center"/>
    </xf>
    <xf numFmtId="0" fontId="14" fillId="8" borderId="34" xfId="5" applyFont="1" applyFill="1" applyBorder="1" applyAlignment="1">
      <alignment horizontal="center" vertical="center"/>
    </xf>
    <xf numFmtId="9" fontId="14" fillId="6" borderId="35" xfId="5" applyNumberFormat="1" applyFont="1" applyFill="1" applyBorder="1" applyAlignment="1">
      <alignment horizontal="center" vertical="center"/>
    </xf>
    <xf numFmtId="0" fontId="14" fillId="6" borderId="26" xfId="5" applyFont="1" applyFill="1" applyBorder="1" applyAlignment="1">
      <alignment horizontal="center" vertical="center"/>
    </xf>
    <xf numFmtId="0" fontId="14" fillId="6" borderId="34" xfId="5" applyFont="1" applyFill="1" applyBorder="1" applyAlignment="1">
      <alignment horizontal="center" vertical="center"/>
    </xf>
    <xf numFmtId="9" fontId="14" fillId="7" borderId="35" xfId="5" applyNumberFormat="1" applyFont="1" applyFill="1" applyBorder="1" applyAlignment="1">
      <alignment horizontal="center" vertical="center"/>
    </xf>
    <xf numFmtId="9" fontId="14" fillId="7" borderId="26" xfId="5" applyNumberFormat="1" applyFont="1" applyFill="1" applyBorder="1" applyAlignment="1">
      <alignment horizontal="center" vertical="center"/>
    </xf>
    <xf numFmtId="0" fontId="14" fillId="7" borderId="26" xfId="5" applyFont="1" applyFill="1" applyBorder="1" applyAlignment="1">
      <alignment horizontal="center" vertical="center"/>
    </xf>
    <xf numFmtId="183" fontId="14" fillId="5" borderId="35" xfId="0" applyNumberFormat="1" applyFont="1" applyFill="1" applyBorder="1" applyAlignment="1">
      <alignment horizontal="center" vertical="center" shrinkToFit="1"/>
    </xf>
    <xf numFmtId="183" fontId="14" fillId="5" borderId="26" xfId="0" applyNumberFormat="1" applyFont="1" applyFill="1" applyBorder="1" applyAlignment="1">
      <alignment horizontal="center" vertical="center" shrinkToFit="1"/>
    </xf>
    <xf numFmtId="183" fontId="14" fillId="5" borderId="34" xfId="0" applyNumberFormat="1" applyFont="1" applyFill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99" xfId="0" applyFont="1" applyBorder="1" applyAlignment="1">
      <alignment horizontal="center" vertical="center" shrinkToFit="1"/>
    </xf>
    <xf numFmtId="0" fontId="14" fillId="0" borderId="100" xfId="5" applyFont="1" applyBorder="1" applyAlignment="1">
      <alignment horizontal="center" vertical="center"/>
    </xf>
    <xf numFmtId="0" fontId="14" fillId="0" borderId="3" xfId="5" applyFont="1" applyBorder="1" applyAlignment="1">
      <alignment horizontal="center" vertical="center"/>
    </xf>
    <xf numFmtId="0" fontId="14" fillId="0" borderId="2" xfId="5" applyFont="1" applyBorder="1" applyAlignment="1">
      <alignment horizontal="center" vertical="center"/>
    </xf>
    <xf numFmtId="9" fontId="14" fillId="6" borderId="4" xfId="5" applyNumberFormat="1" applyFont="1" applyFill="1" applyBorder="1" applyAlignment="1">
      <alignment horizontal="center" vertical="center"/>
    </xf>
    <xf numFmtId="9" fontId="14" fillId="6" borderId="3" xfId="5" applyNumberFormat="1" applyFont="1" applyFill="1" applyBorder="1" applyAlignment="1">
      <alignment horizontal="center" vertical="center"/>
    </xf>
    <xf numFmtId="0" fontId="14" fillId="6" borderId="3" xfId="5" applyFont="1" applyFill="1" applyBorder="1" applyAlignment="1">
      <alignment horizontal="center" vertical="center"/>
    </xf>
    <xf numFmtId="0" fontId="14" fillId="6" borderId="2" xfId="5" applyFont="1" applyFill="1" applyBorder="1" applyAlignment="1">
      <alignment horizontal="center" vertical="center"/>
    </xf>
    <xf numFmtId="9" fontId="14" fillId="7" borderId="4" xfId="5" applyNumberFormat="1" applyFont="1" applyFill="1" applyBorder="1" applyAlignment="1">
      <alignment horizontal="center" vertical="center"/>
    </xf>
    <xf numFmtId="0" fontId="14" fillId="7" borderId="3" xfId="5" applyFont="1" applyFill="1" applyBorder="1" applyAlignment="1">
      <alignment horizontal="center" vertical="center"/>
    </xf>
    <xf numFmtId="0" fontId="14" fillId="7" borderId="2" xfId="5" applyFont="1" applyFill="1" applyBorder="1" applyAlignment="1">
      <alignment horizontal="center" vertical="center"/>
    </xf>
    <xf numFmtId="183" fontId="14" fillId="5" borderId="4" xfId="0" applyNumberFormat="1" applyFont="1" applyFill="1" applyBorder="1" applyAlignment="1">
      <alignment horizontal="center" vertical="center" shrinkToFit="1"/>
    </xf>
    <xf numFmtId="183" fontId="14" fillId="5" borderId="3" xfId="0" applyNumberFormat="1" applyFont="1" applyFill="1" applyBorder="1" applyAlignment="1">
      <alignment horizontal="center" vertical="center" shrinkToFit="1"/>
    </xf>
    <xf numFmtId="183" fontId="14" fillId="5" borderId="2" xfId="0" applyNumberFormat="1" applyFont="1" applyFill="1" applyBorder="1" applyAlignment="1">
      <alignment horizontal="center" vertical="center" shrinkToFit="1"/>
    </xf>
    <xf numFmtId="0" fontId="14" fillId="0" borderId="35" xfId="5" applyFont="1" applyBorder="1" applyAlignment="1">
      <alignment horizontal="center" vertical="center"/>
    </xf>
    <xf numFmtId="182" fontId="0" fillId="0" borderId="86" xfId="0" applyNumberFormat="1" applyBorder="1" applyAlignment="1">
      <alignment horizontal="center" vertical="center" shrinkToFit="1"/>
    </xf>
    <xf numFmtId="182" fontId="0" fillId="0" borderId="26" xfId="0" applyNumberFormat="1" applyBorder="1" applyAlignment="1">
      <alignment horizontal="center" vertical="center" shrinkToFit="1"/>
    </xf>
    <xf numFmtId="182" fontId="0" fillId="0" borderId="34" xfId="0" applyNumberFormat="1" applyBorder="1" applyAlignment="1">
      <alignment horizontal="center" vertical="center" shrinkToFit="1"/>
    </xf>
    <xf numFmtId="182" fontId="0" fillId="0" borderId="35" xfId="0" applyNumberFormat="1" applyBorder="1" applyAlignment="1">
      <alignment horizontal="center" vertical="center" shrinkToFit="1"/>
    </xf>
    <xf numFmtId="0" fontId="25" fillId="0" borderId="35" xfId="0" applyFont="1" applyBorder="1" applyAlignment="1">
      <alignment horizontal="center" vertical="center" shrinkToFit="1"/>
    </xf>
    <xf numFmtId="0" fontId="25" fillId="0" borderId="26" xfId="0" applyFont="1" applyBorder="1" applyAlignment="1">
      <alignment horizontal="center" vertical="center" shrinkToFit="1"/>
    </xf>
    <xf numFmtId="0" fontId="25" fillId="0" borderId="34" xfId="0" applyFont="1" applyBorder="1" applyAlignment="1">
      <alignment horizontal="center" vertical="center" shrinkToFit="1"/>
    </xf>
    <xf numFmtId="183" fontId="14" fillId="4" borderId="35" xfId="0" applyNumberFormat="1" applyFont="1" applyFill="1" applyBorder="1" applyAlignment="1">
      <alignment horizontal="center" vertical="center" shrinkToFit="1"/>
    </xf>
    <xf numFmtId="183" fontId="14" fillId="4" borderId="26" xfId="0" applyNumberFormat="1" applyFont="1" applyFill="1" applyBorder="1" applyAlignment="1">
      <alignment horizontal="center" vertical="center" shrinkToFit="1"/>
    </xf>
    <xf numFmtId="0" fontId="25" fillId="0" borderId="1" xfId="5" applyFont="1" applyBorder="1" applyAlignment="1">
      <alignment horizontal="center" vertical="center"/>
    </xf>
    <xf numFmtId="0" fontId="14" fillId="0" borderId="4" xfId="5" applyFont="1" applyBorder="1" applyAlignment="1">
      <alignment horizontal="center" vertical="center"/>
    </xf>
    <xf numFmtId="0" fontId="14" fillId="0" borderId="1" xfId="5" applyFont="1" applyBorder="1" applyAlignment="1">
      <alignment horizontal="center" vertical="center"/>
    </xf>
    <xf numFmtId="0" fontId="14" fillId="0" borderId="20" xfId="5" applyFont="1" applyBorder="1" applyAlignment="1">
      <alignment horizontal="center" vertical="center"/>
    </xf>
    <xf numFmtId="0" fontId="14" fillId="0" borderId="18" xfId="5" applyFont="1" applyBorder="1" applyAlignment="1">
      <alignment horizontal="center" vertical="center"/>
    </xf>
    <xf numFmtId="0" fontId="14" fillId="0" borderId="19" xfId="5" applyFont="1" applyBorder="1" applyAlignment="1">
      <alignment horizontal="center" vertical="center"/>
    </xf>
    <xf numFmtId="180" fontId="31" fillId="4" borderId="59" xfId="5" applyNumberFormat="1" applyFont="1" applyFill="1" applyBorder="1" applyProtection="1">
      <alignment vertical="center"/>
      <protection locked="0"/>
    </xf>
    <xf numFmtId="180" fontId="31" fillId="4" borderId="57" xfId="5" applyNumberFormat="1" applyFont="1" applyFill="1" applyBorder="1" applyProtection="1">
      <alignment vertical="center"/>
      <protection locked="0"/>
    </xf>
    <xf numFmtId="0" fontId="14" fillId="0" borderId="69" xfId="5" applyFont="1" applyBorder="1" applyAlignment="1">
      <alignment horizontal="center" vertical="center"/>
    </xf>
    <xf numFmtId="0" fontId="14" fillId="0" borderId="70" xfId="5" applyFont="1" applyBorder="1" applyAlignment="1">
      <alignment horizontal="center" vertical="center"/>
    </xf>
    <xf numFmtId="0" fontId="14" fillId="0" borderId="71" xfId="5" applyFont="1" applyBorder="1" applyAlignment="1">
      <alignment horizontal="center" vertical="center"/>
    </xf>
    <xf numFmtId="0" fontId="14" fillId="4" borderId="56" xfId="5" applyFont="1" applyFill="1" applyBorder="1" applyProtection="1">
      <alignment vertical="center"/>
      <protection locked="0"/>
    </xf>
    <xf numFmtId="0" fontId="14" fillId="4" borderId="57" xfId="5" applyFont="1" applyFill="1" applyBorder="1" applyProtection="1">
      <alignment vertical="center"/>
      <protection locked="0"/>
    </xf>
    <xf numFmtId="0" fontId="14" fillId="4" borderId="57" xfId="5" applyFont="1" applyFill="1" applyBorder="1" applyAlignment="1" applyProtection="1">
      <alignment horizontal="center" vertical="center"/>
      <protection locked="0"/>
    </xf>
    <xf numFmtId="0" fontId="14" fillId="4" borderId="89" xfId="5" applyFont="1" applyFill="1" applyBorder="1" applyAlignment="1" applyProtection="1">
      <alignment horizontal="center" vertical="center"/>
      <protection locked="0"/>
    </xf>
    <xf numFmtId="178" fontId="30" fillId="4" borderId="90" xfId="5" applyNumberFormat="1" applyFont="1" applyFill="1" applyBorder="1" applyAlignment="1" applyProtection="1">
      <alignment horizontal="center" vertical="center"/>
      <protection locked="0"/>
    </xf>
    <xf numFmtId="178" fontId="30" fillId="4" borderId="57" xfId="5" applyNumberFormat="1" applyFont="1" applyFill="1" applyBorder="1" applyAlignment="1" applyProtection="1">
      <alignment horizontal="center" vertical="center"/>
      <protection locked="0"/>
    </xf>
    <xf numFmtId="0" fontId="14" fillId="4" borderId="39" xfId="5" applyFont="1" applyFill="1" applyBorder="1" applyProtection="1">
      <alignment vertical="center"/>
      <protection locked="0"/>
    </xf>
    <xf numFmtId="0" fontId="14" fillId="4" borderId="26" xfId="5" applyFont="1" applyFill="1" applyBorder="1" applyProtection="1">
      <alignment vertical="center"/>
      <protection locked="0"/>
    </xf>
    <xf numFmtId="0" fontId="14" fillId="4" borderId="26" xfId="5" applyFont="1" applyFill="1" applyBorder="1" applyAlignment="1" applyProtection="1">
      <alignment horizontal="center" vertical="center"/>
      <protection locked="0"/>
    </xf>
    <xf numFmtId="0" fontId="14" fillId="4" borderId="66" xfId="5" applyFont="1" applyFill="1" applyBorder="1" applyAlignment="1" applyProtection="1">
      <alignment horizontal="center" vertical="center"/>
      <protection locked="0"/>
    </xf>
    <xf numFmtId="178" fontId="30" fillId="4" borderId="67" xfId="5" applyNumberFormat="1" applyFont="1" applyFill="1" applyBorder="1" applyAlignment="1" applyProtection="1">
      <alignment horizontal="center" vertical="center"/>
      <protection locked="0"/>
    </xf>
    <xf numFmtId="178" fontId="30" fillId="4" borderId="26" xfId="5" applyNumberFormat="1" applyFont="1" applyFill="1" applyBorder="1" applyAlignment="1" applyProtection="1">
      <alignment horizontal="center" vertical="center"/>
      <protection locked="0"/>
    </xf>
    <xf numFmtId="0" fontId="14" fillId="0" borderId="10" xfId="5" applyFont="1" applyBorder="1" applyAlignment="1">
      <alignment horizontal="center" vertical="center"/>
    </xf>
    <xf numFmtId="0" fontId="14" fillId="0" borderId="9" xfId="5" applyFont="1" applyBorder="1" applyAlignment="1">
      <alignment horizontal="center" vertical="center"/>
    </xf>
    <xf numFmtId="0" fontId="14" fillId="0" borderId="37" xfId="5" applyFont="1" applyBorder="1" applyAlignment="1">
      <alignment horizontal="center" vertical="center"/>
    </xf>
    <xf numFmtId="0" fontId="11" fillId="0" borderId="65" xfId="5" applyFont="1" applyBorder="1" applyAlignment="1">
      <alignment horizontal="center" vertical="center"/>
    </xf>
    <xf numFmtId="0" fontId="11" fillId="0" borderId="27" xfId="5" applyFont="1" applyBorder="1" applyAlignment="1">
      <alignment horizontal="center" vertical="center"/>
    </xf>
    <xf numFmtId="0" fontId="11" fillId="0" borderId="54" xfId="5" applyFont="1" applyBorder="1" applyAlignment="1">
      <alignment horizontal="center" vertical="center"/>
    </xf>
    <xf numFmtId="0" fontId="11" fillId="0" borderId="19" xfId="5" applyFont="1" applyBorder="1" applyAlignment="1">
      <alignment horizontal="center" vertical="center"/>
    </xf>
    <xf numFmtId="0" fontId="3" fillId="0" borderId="6" xfId="5" applyBorder="1" applyAlignment="1">
      <alignment horizontal="center" vertical="center"/>
    </xf>
    <xf numFmtId="0" fontId="28" fillId="3" borderId="10" xfId="5" applyFont="1" applyFill="1" applyBorder="1" applyAlignment="1">
      <alignment horizontal="center" vertical="center"/>
    </xf>
    <xf numFmtId="0" fontId="15" fillId="3" borderId="9" xfId="5" applyFont="1" applyFill="1" applyBorder="1" applyAlignment="1">
      <alignment horizontal="center" vertical="center"/>
    </xf>
    <xf numFmtId="0" fontId="15" fillId="3" borderId="8" xfId="5" applyFont="1" applyFill="1" applyBorder="1" applyAlignment="1">
      <alignment horizontal="center" vertical="center"/>
    </xf>
    <xf numFmtId="0" fontId="15" fillId="3" borderId="7" xfId="5" applyFont="1" applyFill="1" applyBorder="1" applyAlignment="1">
      <alignment horizontal="center" vertical="center"/>
    </xf>
    <xf numFmtId="0" fontId="15" fillId="3" borderId="6" xfId="5" applyFont="1" applyFill="1" applyBorder="1" applyAlignment="1">
      <alignment horizontal="center" vertical="center"/>
    </xf>
    <xf numFmtId="0" fontId="15" fillId="3" borderId="5" xfId="5" applyFont="1" applyFill="1" applyBorder="1" applyAlignment="1">
      <alignment horizontal="center" vertical="center"/>
    </xf>
    <xf numFmtId="0" fontId="29" fillId="3" borderId="0" xfId="5" applyFont="1" applyFill="1" applyAlignment="1">
      <alignment horizontal="center" vertical="center"/>
    </xf>
    <xf numFmtId="0" fontId="25" fillId="4" borderId="93" xfId="4" applyFont="1" applyFill="1" applyBorder="1" applyAlignment="1" applyProtection="1">
      <alignment horizontal="center" vertical="center"/>
      <protection locked="0"/>
    </xf>
    <xf numFmtId="179" fontId="25" fillId="4" borderId="95" xfId="4" applyNumberFormat="1" applyFont="1" applyFill="1" applyBorder="1" applyAlignment="1" applyProtection="1">
      <alignment horizontal="center" vertical="center"/>
      <protection locked="0"/>
    </xf>
    <xf numFmtId="179" fontId="25" fillId="4" borderId="93" xfId="4" applyNumberFormat="1" applyFont="1" applyFill="1" applyBorder="1" applyAlignment="1" applyProtection="1">
      <alignment horizontal="center" vertical="center"/>
      <protection locked="0"/>
    </xf>
    <xf numFmtId="179" fontId="26" fillId="4" borderId="93" xfId="4" applyNumberFormat="1" applyFont="1" applyFill="1" applyBorder="1" applyAlignment="1" applyProtection="1">
      <alignment horizontal="center" vertical="center"/>
      <protection locked="0"/>
    </xf>
    <xf numFmtId="179" fontId="25" fillId="4" borderId="96" xfId="4" applyNumberFormat="1" applyFont="1" applyFill="1" applyBorder="1" applyAlignment="1" applyProtection="1">
      <alignment horizontal="center" vertical="center"/>
      <protection locked="0"/>
    </xf>
    <xf numFmtId="178" fontId="25" fillId="4" borderId="93" xfId="4" applyNumberFormat="1" applyFont="1" applyFill="1" applyBorder="1" applyAlignment="1" applyProtection="1">
      <alignment horizontal="center" vertical="center"/>
      <protection locked="0"/>
    </xf>
    <xf numFmtId="0" fontId="20" fillId="0" borderId="92" xfId="4" applyFont="1" applyBorder="1" applyAlignment="1">
      <alignment horizontal="center" vertical="center"/>
    </xf>
    <xf numFmtId="0" fontId="20" fillId="0" borderId="93" xfId="4" applyFont="1" applyBorder="1" applyAlignment="1">
      <alignment horizontal="center" vertical="center"/>
    </xf>
    <xf numFmtId="0" fontId="25" fillId="4" borderId="91" xfId="4" applyFont="1" applyFill="1" applyBorder="1" applyAlignment="1" applyProtection="1">
      <alignment horizontal="center" vertical="center"/>
      <protection locked="0"/>
    </xf>
    <xf numFmtId="0" fontId="11" fillId="2" borderId="39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52" xfId="0" applyFont="1" applyFill="1" applyBorder="1" applyAlignment="1">
      <alignment horizontal="center" vertical="center"/>
    </xf>
    <xf numFmtId="0" fontId="14" fillId="12" borderId="35" xfId="0" applyFont="1" applyFill="1" applyBorder="1" applyAlignment="1">
      <alignment horizontal="left" vertical="center"/>
    </xf>
    <xf numFmtId="0" fontId="14" fillId="12" borderId="26" xfId="0" applyFont="1" applyFill="1" applyBorder="1" applyAlignment="1">
      <alignment horizontal="left" vertical="center"/>
    </xf>
    <xf numFmtId="0" fontId="14" fillId="12" borderId="34" xfId="0" applyFont="1" applyFill="1" applyBorder="1" applyAlignment="1">
      <alignment horizontal="left" vertical="center"/>
    </xf>
    <xf numFmtId="0" fontId="14" fillId="12" borderId="51" xfId="0" applyFont="1" applyFill="1" applyBorder="1" applyAlignment="1">
      <alignment horizontal="left" vertical="center"/>
    </xf>
    <xf numFmtId="0" fontId="14" fillId="12" borderId="6" xfId="0" applyFont="1" applyFill="1" applyBorder="1" applyAlignment="1">
      <alignment horizontal="left" vertical="center"/>
    </xf>
    <xf numFmtId="0" fontId="14" fillId="12" borderId="52" xfId="0" applyFont="1" applyFill="1" applyBorder="1" applyAlignment="1">
      <alignment horizontal="left" vertical="center"/>
    </xf>
    <xf numFmtId="0" fontId="0" fillId="12" borderId="4" xfId="0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49" fontId="14" fillId="12" borderId="3" xfId="0" applyNumberFormat="1" applyFont="1" applyFill="1" applyBorder="1" applyAlignment="1" applyProtection="1">
      <alignment horizontal="center" vertical="center"/>
      <protection locked="0"/>
    </xf>
    <xf numFmtId="0" fontId="14" fillId="12" borderId="3" xfId="0" applyFont="1" applyFill="1" applyBorder="1" applyAlignment="1" applyProtection="1">
      <alignment horizontal="center" vertical="center"/>
      <protection locked="0"/>
    </xf>
    <xf numFmtId="0" fontId="14" fillId="12" borderId="53" xfId="0" applyFont="1" applyFill="1" applyBorder="1" applyAlignment="1" applyProtection="1">
      <alignment horizontal="center" vertical="center"/>
      <protection locked="0"/>
    </xf>
    <xf numFmtId="0" fontId="0" fillId="12" borderId="51" xfId="0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0" fillId="12" borderId="52" xfId="0" applyFill="1" applyBorder="1" applyAlignment="1">
      <alignment horizontal="center" vertical="center"/>
    </xf>
    <xf numFmtId="0" fontId="14" fillId="12" borderId="59" xfId="0" applyFont="1" applyFill="1" applyBorder="1" applyAlignment="1" applyProtection="1">
      <alignment horizontal="center" vertical="center"/>
      <protection locked="0"/>
    </xf>
    <xf numFmtId="0" fontId="14" fillId="12" borderId="57" xfId="0" applyFont="1" applyFill="1" applyBorder="1" applyAlignment="1" applyProtection="1">
      <alignment horizontal="center" vertical="center"/>
      <protection locked="0"/>
    </xf>
    <xf numFmtId="0" fontId="14" fillId="12" borderId="64" xfId="0" applyFont="1" applyFill="1" applyBorder="1" applyAlignment="1" applyProtection="1">
      <alignment horizontal="center" vertical="center"/>
      <protection locked="0"/>
    </xf>
    <xf numFmtId="0" fontId="0" fillId="0" borderId="91" xfId="4" applyFont="1" applyBorder="1" applyAlignment="1">
      <alignment horizontal="center" vertical="center"/>
    </xf>
    <xf numFmtId="0" fontId="14" fillId="4" borderId="81" xfId="4" applyFont="1" applyFill="1" applyBorder="1" applyAlignment="1">
      <alignment vertical="center" shrinkToFit="1"/>
    </xf>
    <xf numFmtId="0" fontId="20" fillId="4" borderId="76" xfId="4" applyFont="1" applyFill="1" applyBorder="1" applyAlignment="1">
      <alignment vertical="center" shrinkToFit="1"/>
    </xf>
    <xf numFmtId="0" fontId="20" fillId="4" borderId="82" xfId="4" applyFont="1" applyFill="1" applyBorder="1" applyAlignment="1">
      <alignment vertical="center" shrinkToFit="1"/>
    </xf>
    <xf numFmtId="0" fontId="14" fillId="4" borderId="76" xfId="4" applyFont="1" applyFill="1" applyBorder="1" applyAlignment="1">
      <alignment vertical="center" shrinkToFit="1"/>
    </xf>
    <xf numFmtId="0" fontId="14" fillId="4" borderId="82" xfId="4" applyFont="1" applyFill="1" applyBorder="1" applyAlignment="1">
      <alignment vertical="center" shrinkToFit="1"/>
    </xf>
    <xf numFmtId="0" fontId="14" fillId="4" borderId="83" xfId="4" applyFont="1" applyFill="1" applyBorder="1" applyAlignment="1">
      <alignment vertical="center" shrinkToFit="1"/>
    </xf>
    <xf numFmtId="0" fontId="20" fillId="4" borderId="84" xfId="4" applyFont="1" applyFill="1" applyBorder="1" applyAlignment="1">
      <alignment vertical="center" shrinkToFit="1"/>
    </xf>
    <xf numFmtId="0" fontId="20" fillId="4" borderId="85" xfId="4" applyFont="1" applyFill="1" applyBorder="1" applyAlignment="1">
      <alignment vertical="center" shrinkToFit="1"/>
    </xf>
    <xf numFmtId="0" fontId="14" fillId="3" borderId="0" xfId="4" applyFont="1" applyFill="1" applyAlignment="1">
      <alignment horizontal="center" vertical="center"/>
    </xf>
    <xf numFmtId="0" fontId="14" fillId="4" borderId="72" xfId="4" applyFont="1" applyFill="1" applyBorder="1" applyProtection="1">
      <alignment vertical="center"/>
      <protection locked="0"/>
    </xf>
    <xf numFmtId="0" fontId="14" fillId="4" borderId="73" xfId="4" applyFont="1" applyFill="1" applyBorder="1" applyProtection="1">
      <alignment vertical="center"/>
      <protection locked="0"/>
    </xf>
    <xf numFmtId="0" fontId="14" fillId="4" borderId="74" xfId="4" applyFont="1" applyFill="1" applyBorder="1" applyProtection="1">
      <alignment vertical="center"/>
      <protection locked="0"/>
    </xf>
    <xf numFmtId="180" fontId="14" fillId="3" borderId="0" xfId="4" applyNumberFormat="1" applyFont="1" applyFill="1">
      <alignment vertical="center"/>
    </xf>
    <xf numFmtId="180" fontId="14" fillId="3" borderId="18" xfId="4" applyNumberFormat="1" applyFont="1" applyFill="1" applyBorder="1" applyAlignment="1">
      <alignment horizontal="left" vertical="center"/>
    </xf>
    <xf numFmtId="0" fontId="14" fillId="3" borderId="18" xfId="4" applyFont="1" applyFill="1" applyBorder="1" applyAlignment="1">
      <alignment horizontal="center" vertical="center"/>
    </xf>
    <xf numFmtId="0" fontId="14" fillId="4" borderId="65" xfId="4" applyFont="1" applyFill="1" applyBorder="1" applyProtection="1">
      <alignment vertical="center"/>
      <protection locked="0"/>
    </xf>
    <xf numFmtId="0" fontId="14" fillId="4" borderId="27" xfId="4" applyFont="1" applyFill="1" applyBorder="1" applyProtection="1">
      <alignment vertical="center"/>
      <protection locked="0"/>
    </xf>
    <xf numFmtId="0" fontId="14" fillId="4" borderId="75" xfId="4" applyFont="1" applyFill="1" applyBorder="1" applyProtection="1">
      <alignment vertical="center"/>
      <protection locked="0"/>
    </xf>
    <xf numFmtId="180" fontId="14" fillId="3" borderId="18" xfId="4" applyNumberFormat="1" applyFont="1" applyFill="1" applyBorder="1">
      <alignment vertical="center"/>
    </xf>
    <xf numFmtId="0" fontId="14" fillId="3" borderId="6" xfId="4" applyFont="1" applyFill="1" applyBorder="1" applyAlignment="1">
      <alignment horizontal="center" vertical="center"/>
    </xf>
    <xf numFmtId="180" fontId="14" fillId="3" borderId="6" xfId="4" applyNumberFormat="1" applyFont="1" applyFill="1" applyBorder="1">
      <alignment vertical="center"/>
    </xf>
    <xf numFmtId="0" fontId="14" fillId="3" borderId="81" xfId="4" applyFont="1" applyFill="1" applyBorder="1" applyAlignment="1">
      <alignment horizontal="center" vertical="center"/>
    </xf>
    <xf numFmtId="0" fontId="14" fillId="3" borderId="76" xfId="4" applyFont="1" applyFill="1" applyBorder="1" applyAlignment="1">
      <alignment horizontal="center" vertical="center"/>
    </xf>
    <xf numFmtId="0" fontId="20" fillId="3" borderId="0" xfId="4" applyFont="1" applyFill="1" applyAlignment="1">
      <alignment horizontal="center" vertical="center"/>
    </xf>
    <xf numFmtId="0" fontId="14" fillId="12" borderId="26" xfId="0" applyFont="1" applyFill="1" applyBorder="1" applyAlignment="1">
      <alignment horizontal="center" vertical="center"/>
    </xf>
    <xf numFmtId="0" fontId="14" fillId="12" borderId="26" xfId="0" applyFont="1" applyFill="1" applyBorder="1" applyAlignment="1" applyProtection="1">
      <alignment horizontal="center" vertical="center"/>
      <protection locked="0"/>
    </xf>
    <xf numFmtId="0" fontId="14" fillId="12" borderId="34" xfId="0" applyFont="1" applyFill="1" applyBorder="1" applyAlignment="1">
      <alignment horizontal="center" vertical="center"/>
    </xf>
    <xf numFmtId="0" fontId="15" fillId="3" borderId="10" xfId="4" applyFont="1" applyFill="1" applyBorder="1" applyAlignment="1">
      <alignment horizontal="center" vertical="center"/>
    </xf>
    <xf numFmtId="0" fontId="15" fillId="3" borderId="9" xfId="4" applyFont="1" applyFill="1" applyBorder="1" applyAlignment="1">
      <alignment horizontal="center" vertical="center"/>
    </xf>
    <xf numFmtId="0" fontId="15" fillId="3" borderId="8" xfId="4" applyFont="1" applyFill="1" applyBorder="1" applyAlignment="1">
      <alignment horizontal="center" vertical="center"/>
    </xf>
    <xf numFmtId="0" fontId="15" fillId="3" borderId="7" xfId="4" applyFont="1" applyFill="1" applyBorder="1" applyAlignment="1">
      <alignment horizontal="center" vertical="center"/>
    </xf>
    <xf numFmtId="0" fontId="15" fillId="3" borderId="6" xfId="4" applyFont="1" applyFill="1" applyBorder="1" applyAlignment="1">
      <alignment horizontal="center" vertical="center"/>
    </xf>
    <xf numFmtId="0" fontId="15" fillId="3" borderId="5" xfId="4" applyFont="1" applyFill="1" applyBorder="1" applyAlignment="1">
      <alignment horizontal="center" vertical="center"/>
    </xf>
    <xf numFmtId="0" fontId="20" fillId="3" borderId="0" xfId="4" applyFont="1" applyFill="1" applyAlignment="1">
      <alignment horizontal="left" vertical="center"/>
    </xf>
    <xf numFmtId="0" fontId="20" fillId="3" borderId="0" xfId="4" applyFont="1" applyFill="1" applyAlignment="1">
      <alignment horizontal="left" vertical="center" wrapText="1"/>
    </xf>
    <xf numFmtId="0" fontId="14" fillId="12" borderId="49" xfId="0" applyFont="1" applyFill="1" applyBorder="1" applyAlignment="1">
      <alignment horizontal="left" vertical="center"/>
    </xf>
    <xf numFmtId="0" fontId="14" fillId="12" borderId="42" xfId="0" applyFont="1" applyFill="1" applyBorder="1" applyAlignment="1">
      <alignment horizontal="left" vertical="center"/>
    </xf>
    <xf numFmtId="0" fontId="0" fillId="12" borderId="55" xfId="0" applyFill="1" applyBorder="1" applyAlignment="1">
      <alignment horizontal="center" vertical="center" wrapText="1"/>
    </xf>
    <xf numFmtId="0" fontId="0" fillId="12" borderId="9" xfId="0" applyFill="1" applyBorder="1" applyAlignment="1">
      <alignment horizontal="center" vertical="center" wrapText="1"/>
    </xf>
    <xf numFmtId="0" fontId="0" fillId="12" borderId="54" xfId="0" applyFill="1" applyBorder="1" applyAlignment="1">
      <alignment horizontal="center" vertical="center" wrapText="1"/>
    </xf>
    <xf numFmtId="0" fontId="0" fillId="12" borderId="20" xfId="0" applyFill="1" applyBorder="1" applyAlignment="1">
      <alignment horizontal="center" vertical="center" wrapText="1"/>
    </xf>
    <xf numFmtId="0" fontId="0" fillId="12" borderId="18" xfId="0" applyFill="1" applyBorder="1" applyAlignment="1">
      <alignment horizontal="center" vertical="center" wrapText="1"/>
    </xf>
    <xf numFmtId="0" fontId="0" fillId="12" borderId="19" xfId="0" applyFill="1" applyBorder="1" applyAlignment="1">
      <alignment horizontal="center" vertical="center" wrapText="1"/>
    </xf>
    <xf numFmtId="0" fontId="14" fillId="12" borderId="55" xfId="0" applyFont="1" applyFill="1" applyBorder="1" applyAlignment="1" applyProtection="1">
      <alignment horizontal="left" vertical="center"/>
      <protection locked="0"/>
    </xf>
    <xf numFmtId="0" fontId="14" fillId="12" borderId="9" xfId="0" applyFont="1" applyFill="1" applyBorder="1" applyAlignment="1" applyProtection="1">
      <alignment horizontal="left" vertical="center"/>
      <protection locked="0"/>
    </xf>
    <xf numFmtId="0" fontId="14" fillId="12" borderId="8" xfId="0" applyFont="1" applyFill="1" applyBorder="1" applyAlignment="1" applyProtection="1">
      <alignment horizontal="left" vertical="center"/>
      <protection locked="0"/>
    </xf>
    <xf numFmtId="0" fontId="14" fillId="12" borderId="20" xfId="0" applyFont="1" applyFill="1" applyBorder="1" applyAlignment="1" applyProtection="1">
      <alignment horizontal="left" vertical="center"/>
      <protection locked="0"/>
    </xf>
    <xf numFmtId="0" fontId="14" fillId="12" borderId="18" xfId="0" applyFont="1" applyFill="1" applyBorder="1" applyAlignment="1" applyProtection="1">
      <alignment horizontal="left" vertical="center"/>
      <protection locked="0"/>
    </xf>
    <xf numFmtId="0" fontId="14" fillId="12" borderId="17" xfId="0" applyFont="1" applyFill="1" applyBorder="1" applyAlignment="1" applyProtection="1">
      <alignment horizontal="left" vertical="center"/>
      <protection locked="0"/>
    </xf>
    <xf numFmtId="0" fontId="0" fillId="12" borderId="1" xfId="0" applyFill="1" applyBorder="1" applyAlignment="1">
      <alignment horizontal="center" vertical="center"/>
    </xf>
    <xf numFmtId="0" fontId="14" fillId="12" borderId="19" xfId="0" applyFont="1" applyFill="1" applyBorder="1" applyAlignment="1" applyProtection="1">
      <alignment horizontal="left" vertical="center"/>
      <protection locked="0"/>
    </xf>
    <xf numFmtId="0" fontId="14" fillId="12" borderId="0" xfId="0" applyFont="1" applyFill="1" applyAlignment="1" applyProtection="1">
      <alignment horizontal="center" vertical="center"/>
      <protection locked="0"/>
    </xf>
    <xf numFmtId="0" fontId="14" fillId="12" borderId="21" xfId="0" applyFont="1" applyFill="1" applyBorder="1" applyAlignment="1" applyProtection="1">
      <alignment horizontal="center" vertical="center"/>
      <protection locked="0"/>
    </xf>
    <xf numFmtId="0" fontId="17" fillId="3" borderId="0" xfId="4" applyFont="1" applyFill="1" applyAlignment="1">
      <alignment horizontal="center" vertical="center"/>
    </xf>
    <xf numFmtId="180" fontId="14" fillId="3" borderId="0" xfId="4" applyNumberFormat="1" applyFont="1" applyFill="1" applyAlignment="1">
      <alignment horizontal="left" vertical="center"/>
    </xf>
    <xf numFmtId="180" fontId="14" fillId="4" borderId="72" xfId="4" applyNumberFormat="1" applyFont="1" applyFill="1" applyBorder="1" applyProtection="1">
      <alignment vertical="center"/>
      <protection locked="0"/>
    </xf>
    <xf numFmtId="180" fontId="14" fillId="4" borderId="73" xfId="4" applyNumberFormat="1" applyFont="1" applyFill="1" applyBorder="1" applyProtection="1">
      <alignment vertical="center"/>
      <protection locked="0"/>
    </xf>
    <xf numFmtId="180" fontId="14" fillId="4" borderId="74" xfId="4" applyNumberFormat="1" applyFont="1" applyFill="1" applyBorder="1" applyProtection="1">
      <alignment vertical="center"/>
      <protection locked="0"/>
    </xf>
    <xf numFmtId="0" fontId="14" fillId="0" borderId="0" xfId="4" applyFont="1" applyAlignment="1">
      <alignment horizontal="center" vertical="center"/>
    </xf>
  </cellXfs>
  <cellStyles count="7">
    <cellStyle name="ハイパーリンク" xfId="6" builtinId="8"/>
    <cellStyle name="桁区切り" xfId="1" builtinId="6"/>
    <cellStyle name="標準" xfId="0" builtinId="0"/>
    <cellStyle name="標準 2" xfId="2" xr:uid="{00000000-0005-0000-0000-000003000000}"/>
    <cellStyle name="標準 2 2" xfId="4" xr:uid="{00000000-0005-0000-0000-000004000000}"/>
    <cellStyle name="標準 2 3" xfId="5" xr:uid="{00000000-0005-0000-0000-000005000000}"/>
    <cellStyle name="標準 3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19</xdr:row>
          <xdr:rowOff>228600</xdr:rowOff>
        </xdr:from>
        <xdr:to>
          <xdr:col>8</xdr:col>
          <xdr:colOff>219075</xdr:colOff>
          <xdr:row>20</xdr:row>
          <xdr:rowOff>171450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2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22</xdr:row>
          <xdr:rowOff>209550</xdr:rowOff>
        </xdr:from>
        <xdr:to>
          <xdr:col>8</xdr:col>
          <xdr:colOff>219075</xdr:colOff>
          <xdr:row>23</xdr:row>
          <xdr:rowOff>161925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2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25</xdr:row>
          <xdr:rowOff>209550</xdr:rowOff>
        </xdr:from>
        <xdr:to>
          <xdr:col>8</xdr:col>
          <xdr:colOff>219075</xdr:colOff>
          <xdr:row>26</xdr:row>
          <xdr:rowOff>161925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2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19</xdr:row>
          <xdr:rowOff>228600</xdr:rowOff>
        </xdr:from>
        <xdr:to>
          <xdr:col>19</xdr:col>
          <xdr:colOff>200025</xdr:colOff>
          <xdr:row>20</xdr:row>
          <xdr:rowOff>190500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2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22</xdr:row>
          <xdr:rowOff>209550</xdr:rowOff>
        </xdr:from>
        <xdr:to>
          <xdr:col>8</xdr:col>
          <xdr:colOff>219075</xdr:colOff>
          <xdr:row>23</xdr:row>
          <xdr:rowOff>161925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2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22</xdr:row>
          <xdr:rowOff>219075</xdr:rowOff>
        </xdr:from>
        <xdr:to>
          <xdr:col>19</xdr:col>
          <xdr:colOff>200025</xdr:colOff>
          <xdr:row>23</xdr:row>
          <xdr:rowOff>180975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2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25</xdr:row>
          <xdr:rowOff>209550</xdr:rowOff>
        </xdr:from>
        <xdr:to>
          <xdr:col>8</xdr:col>
          <xdr:colOff>219075</xdr:colOff>
          <xdr:row>26</xdr:row>
          <xdr:rowOff>161925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2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25</xdr:row>
          <xdr:rowOff>219075</xdr:rowOff>
        </xdr:from>
        <xdr:to>
          <xdr:col>19</xdr:col>
          <xdr:colOff>200025</xdr:colOff>
          <xdr:row>26</xdr:row>
          <xdr:rowOff>180975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2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-0.249977111117893"/>
  </sheetPr>
  <dimension ref="A1:AP48"/>
  <sheetViews>
    <sheetView showGridLines="0" tabSelected="1" view="pageBreakPreview" topLeftCell="A29" zoomScale="99" zoomScaleNormal="100" zoomScaleSheetLayoutView="82" workbookViewId="0">
      <selection activeCell="G47" sqref="G47"/>
    </sheetView>
  </sheetViews>
  <sheetFormatPr defaultColWidth="9" defaultRowHeight="12" x14ac:dyDescent="0.15"/>
  <cols>
    <col min="1" max="1" width="13.125" style="7" customWidth="1"/>
    <col min="2" max="7" width="11.5" style="7" customWidth="1"/>
    <col min="8" max="16384" width="9" style="7"/>
  </cols>
  <sheetData>
    <row r="1" spans="1:7" ht="14.25" x14ac:dyDescent="0.15">
      <c r="A1" s="293" t="s">
        <v>227</v>
      </c>
      <c r="B1" s="294"/>
      <c r="C1" s="294"/>
      <c r="D1" s="294"/>
      <c r="E1" s="294"/>
      <c r="F1" s="294"/>
      <c r="G1" s="294"/>
    </row>
    <row r="2" spans="1:7" ht="6.75" customHeight="1" x14ac:dyDescent="0.15"/>
    <row r="3" spans="1:7" ht="15.6" customHeight="1" x14ac:dyDescent="0.15">
      <c r="A3" t="s">
        <v>228</v>
      </c>
      <c r="C3" s="8"/>
      <c r="D3" s="8"/>
      <c r="E3" s="8"/>
      <c r="F3" s="8"/>
      <c r="G3" s="9" t="s">
        <v>173</v>
      </c>
    </row>
    <row r="4" spans="1:7" ht="12.75" customHeight="1" x14ac:dyDescent="0.15">
      <c r="A4" s="11"/>
      <c r="B4" s="11"/>
      <c r="C4" s="12" t="s">
        <v>0</v>
      </c>
      <c r="D4" s="12" t="s">
        <v>1</v>
      </c>
      <c r="E4" s="12" t="s">
        <v>2</v>
      </c>
      <c r="F4" s="12" t="s">
        <v>3</v>
      </c>
      <c r="G4" s="12" t="s">
        <v>4</v>
      </c>
    </row>
    <row r="5" spans="1:7" ht="20.25" customHeight="1" x14ac:dyDescent="0.15">
      <c r="A5" s="284" t="s">
        <v>5</v>
      </c>
      <c r="B5" s="10" t="s">
        <v>6</v>
      </c>
      <c r="C5" s="16">
        <f>8600*1.1</f>
        <v>9460</v>
      </c>
      <c r="D5" s="16">
        <f>8600*1.1</f>
        <v>9460</v>
      </c>
      <c r="E5" s="16">
        <f>8600*1.1</f>
        <v>9460</v>
      </c>
      <c r="F5" s="16">
        <f>10600*1.1</f>
        <v>11660.000000000002</v>
      </c>
      <c r="G5" s="16">
        <f>9600*1.1</f>
        <v>10560</v>
      </c>
    </row>
    <row r="6" spans="1:7" ht="20.25" customHeight="1" x14ac:dyDescent="0.15">
      <c r="A6" s="285"/>
      <c r="B6" s="15" t="s">
        <v>7</v>
      </c>
      <c r="C6" s="17">
        <f>1720*1.1</f>
        <v>1892.0000000000002</v>
      </c>
      <c r="D6" s="17">
        <f>1720*1.1</f>
        <v>1892.0000000000002</v>
      </c>
      <c r="E6" s="17">
        <f>1720*1.1</f>
        <v>1892.0000000000002</v>
      </c>
      <c r="F6" s="17">
        <f>2120*1.1</f>
        <v>2332</v>
      </c>
      <c r="G6" s="17">
        <f>1920*1.1</f>
        <v>2112</v>
      </c>
    </row>
    <row r="7" spans="1:7" ht="20.25" customHeight="1" x14ac:dyDescent="0.15">
      <c r="A7" s="291" t="s">
        <v>8</v>
      </c>
      <c r="B7" s="10" t="s">
        <v>6</v>
      </c>
      <c r="C7" s="18">
        <f>5300*1.1</f>
        <v>5830.0000000000009</v>
      </c>
      <c r="D7" s="18">
        <f>5300*1.1</f>
        <v>5830.0000000000009</v>
      </c>
      <c r="E7" s="18">
        <f>5300*1.1</f>
        <v>5830.0000000000009</v>
      </c>
      <c r="F7" s="18">
        <f>6200*1.1</f>
        <v>6820.0000000000009</v>
      </c>
      <c r="G7" s="18">
        <f>5600*1.1</f>
        <v>6160.0000000000009</v>
      </c>
    </row>
    <row r="8" spans="1:7" ht="20.25" customHeight="1" x14ac:dyDescent="0.15">
      <c r="A8" s="292"/>
      <c r="B8" s="15" t="s">
        <v>7</v>
      </c>
      <c r="C8" s="17">
        <f>1060*1.1</f>
        <v>1166</v>
      </c>
      <c r="D8" s="17">
        <f>1060*1.1</f>
        <v>1166</v>
      </c>
      <c r="E8" s="17">
        <f>1060*1.1</f>
        <v>1166</v>
      </c>
      <c r="F8" s="17">
        <f>1240*1.1</f>
        <v>1364</v>
      </c>
      <c r="G8" s="17">
        <f>1120*1.1</f>
        <v>1232</v>
      </c>
    </row>
    <row r="9" spans="1:7" ht="20.25" customHeight="1" x14ac:dyDescent="0.15">
      <c r="A9" s="284" t="s">
        <v>9</v>
      </c>
      <c r="B9" s="10" t="s">
        <v>6</v>
      </c>
      <c r="C9" s="18">
        <f>6300*1.1</f>
        <v>6930.0000000000009</v>
      </c>
      <c r="D9" s="18">
        <f>6300*1.1</f>
        <v>6930.0000000000009</v>
      </c>
      <c r="E9" s="18">
        <f>6300*1.1</f>
        <v>6930.0000000000009</v>
      </c>
      <c r="F9" s="18">
        <f>7400*1.1</f>
        <v>8140.0000000000009</v>
      </c>
      <c r="G9" s="18">
        <f>6700*1.1</f>
        <v>7370.0000000000009</v>
      </c>
    </row>
    <row r="10" spans="1:7" ht="20.25" customHeight="1" x14ac:dyDescent="0.15">
      <c r="A10" s="285"/>
      <c r="B10" s="15" t="s">
        <v>7</v>
      </c>
      <c r="C10" s="18">
        <f>1260*1.1</f>
        <v>1386</v>
      </c>
      <c r="D10" s="18">
        <f>1260*1.1</f>
        <v>1386</v>
      </c>
      <c r="E10" s="18">
        <f>1260*1.1</f>
        <v>1386</v>
      </c>
      <c r="F10" s="18">
        <f>1480*1.1</f>
        <v>1628.0000000000002</v>
      </c>
      <c r="G10" s="18">
        <f>1340*1.1</f>
        <v>1474.0000000000002</v>
      </c>
    </row>
    <row r="11" spans="1:7" ht="20.25" customHeight="1" x14ac:dyDescent="0.15">
      <c r="A11" s="284" t="s">
        <v>10</v>
      </c>
      <c r="B11" s="10" t="s">
        <v>6</v>
      </c>
      <c r="C11" s="18">
        <f>11100*1.1</f>
        <v>12210.000000000002</v>
      </c>
      <c r="D11" s="18">
        <f>11100*1.1</f>
        <v>12210.000000000002</v>
      </c>
      <c r="E11" s="18">
        <f>11100*1.1</f>
        <v>12210.000000000002</v>
      </c>
      <c r="F11" s="18">
        <f>13500*1.1</f>
        <v>14850.000000000002</v>
      </c>
      <c r="G11" s="18">
        <f>12200*1.1</f>
        <v>13420.000000000002</v>
      </c>
    </row>
    <row r="12" spans="1:7" ht="20.25" customHeight="1" x14ac:dyDescent="0.15">
      <c r="A12" s="285"/>
      <c r="B12" s="15" t="s">
        <v>7</v>
      </c>
      <c r="C12" s="18">
        <f>2220*1.1</f>
        <v>2442</v>
      </c>
      <c r="D12" s="18">
        <f>2220*1.1</f>
        <v>2442</v>
      </c>
      <c r="E12" s="18">
        <f>2220*1.1</f>
        <v>2442</v>
      </c>
      <c r="F12" s="18">
        <f>2700*1.1</f>
        <v>2970.0000000000005</v>
      </c>
      <c r="G12" s="18">
        <f>2440*1.1</f>
        <v>2684</v>
      </c>
    </row>
    <row r="13" spans="1:7" ht="6" customHeight="1" x14ac:dyDescent="0.15">
      <c r="C13" s="13"/>
      <c r="D13" s="13"/>
      <c r="E13" s="13"/>
      <c r="F13" s="13"/>
      <c r="G13" s="13"/>
    </row>
    <row r="14" spans="1:7" ht="13.5" customHeight="1" x14ac:dyDescent="0.15">
      <c r="A14" t="s">
        <v>233</v>
      </c>
      <c r="C14" s="8"/>
      <c r="D14" s="8"/>
      <c r="E14" s="9" t="s">
        <v>173</v>
      </c>
      <c r="F14" s="8"/>
    </row>
    <row r="15" spans="1:7" ht="12.75" customHeight="1" x14ac:dyDescent="0.15">
      <c r="A15" s="11"/>
      <c r="B15" s="11"/>
      <c r="C15" s="12" t="s">
        <v>11</v>
      </c>
      <c r="D15" s="12" t="s">
        <v>12</v>
      </c>
      <c r="E15" s="12" t="s">
        <v>13</v>
      </c>
      <c r="F15" s="38"/>
      <c r="G15" s="39"/>
    </row>
    <row r="16" spans="1:7" ht="20.25" customHeight="1" x14ac:dyDescent="0.15">
      <c r="A16" s="284" t="s">
        <v>5</v>
      </c>
      <c r="B16" s="10" t="s">
        <v>6</v>
      </c>
      <c r="C16" s="16">
        <f>8600*1.1</f>
        <v>9460</v>
      </c>
      <c r="D16" s="16">
        <f>8600*1.1</f>
        <v>9460</v>
      </c>
      <c r="E16" s="16">
        <f>8600*1.1</f>
        <v>9460</v>
      </c>
      <c r="F16" s="40"/>
      <c r="G16" s="41"/>
    </row>
    <row r="17" spans="1:42" ht="20.25" customHeight="1" x14ac:dyDescent="0.15">
      <c r="A17" s="285"/>
      <c r="B17" s="15" t="s">
        <v>7</v>
      </c>
      <c r="C17" s="17">
        <f>1720*1.1</f>
        <v>1892.0000000000002</v>
      </c>
      <c r="D17" s="17">
        <f>1720*1.1</f>
        <v>1892.0000000000002</v>
      </c>
      <c r="E17" s="17">
        <f>1720*1.1</f>
        <v>1892.0000000000002</v>
      </c>
      <c r="F17" s="42"/>
      <c r="G17" s="43"/>
    </row>
    <row r="18" spans="1:42" ht="20.25" customHeight="1" x14ac:dyDescent="0.15">
      <c r="A18" s="291" t="s">
        <v>8</v>
      </c>
      <c r="B18" s="10" t="s">
        <v>6</v>
      </c>
      <c r="C18" s="16">
        <f>5300*1.1</f>
        <v>5830.0000000000009</v>
      </c>
      <c r="D18" s="16">
        <f>5300*1.1</f>
        <v>5830.0000000000009</v>
      </c>
      <c r="E18" s="16">
        <f>5300*1.1</f>
        <v>5830.0000000000009</v>
      </c>
      <c r="F18" s="40"/>
      <c r="G18" s="41"/>
    </row>
    <row r="19" spans="1:42" ht="20.25" customHeight="1" x14ac:dyDescent="0.15">
      <c r="A19" s="292"/>
      <c r="B19" s="15" t="s">
        <v>7</v>
      </c>
      <c r="C19" s="17">
        <f>1060*1.1</f>
        <v>1166</v>
      </c>
      <c r="D19" s="17">
        <f>1060*1.1</f>
        <v>1166</v>
      </c>
      <c r="E19" s="17">
        <f>1060*1.1</f>
        <v>1166</v>
      </c>
      <c r="F19" s="42"/>
      <c r="G19" s="43"/>
    </row>
    <row r="20" spans="1:42" ht="20.25" customHeight="1" x14ac:dyDescent="0.15">
      <c r="A20" s="284" t="s">
        <v>9</v>
      </c>
      <c r="B20" s="10" t="s">
        <v>6</v>
      </c>
      <c r="C20" s="16">
        <f>6300*1.1</f>
        <v>6930.0000000000009</v>
      </c>
      <c r="D20" s="16">
        <f>6300*1.1</f>
        <v>6930.0000000000009</v>
      </c>
      <c r="E20" s="16">
        <f>6300*1.1</f>
        <v>6930.0000000000009</v>
      </c>
      <c r="F20" s="40"/>
      <c r="G20" s="41"/>
    </row>
    <row r="21" spans="1:42" ht="20.25" customHeight="1" x14ac:dyDescent="0.15">
      <c r="A21" s="285"/>
      <c r="B21" s="15" t="s">
        <v>7</v>
      </c>
      <c r="C21" s="17">
        <f>1260*1.1</f>
        <v>1386</v>
      </c>
      <c r="D21" s="17">
        <f>1260*1.1</f>
        <v>1386</v>
      </c>
      <c r="E21" s="17">
        <f>1260*1.1</f>
        <v>1386</v>
      </c>
      <c r="F21" s="42"/>
      <c r="G21" s="43"/>
    </row>
    <row r="22" spans="1:42" ht="20.25" customHeight="1" x14ac:dyDescent="0.15">
      <c r="A22" s="284" t="s">
        <v>10</v>
      </c>
      <c r="B22" s="10" t="s">
        <v>6</v>
      </c>
      <c r="C22" s="16">
        <f>11100*1.1</f>
        <v>12210.000000000002</v>
      </c>
      <c r="D22" s="16">
        <f>11100*1.1</f>
        <v>12210.000000000002</v>
      </c>
      <c r="E22" s="16">
        <f>11100*1.1</f>
        <v>12210.000000000002</v>
      </c>
      <c r="F22" s="40"/>
      <c r="G22" s="41"/>
    </row>
    <row r="23" spans="1:42" ht="20.25" customHeight="1" x14ac:dyDescent="0.15">
      <c r="A23" s="285"/>
      <c r="B23" s="15" t="s">
        <v>7</v>
      </c>
      <c r="C23" s="17">
        <f>2220*1.1</f>
        <v>2442</v>
      </c>
      <c r="D23" s="17">
        <f>2220*1.1</f>
        <v>2442</v>
      </c>
      <c r="E23" s="17">
        <f>2220*1.1</f>
        <v>2442</v>
      </c>
      <c r="F23" s="42"/>
      <c r="G23" s="43"/>
    </row>
    <row r="24" spans="1:42" ht="6" customHeight="1" x14ac:dyDescent="0.15"/>
    <row r="25" spans="1:42" ht="15.95" customHeight="1" x14ac:dyDescent="0.15">
      <c r="A25" s="7" t="s">
        <v>14</v>
      </c>
      <c r="C25" s="8"/>
      <c r="D25" s="8"/>
      <c r="E25" s="8"/>
      <c r="F25" s="8"/>
      <c r="G25" s="8"/>
    </row>
    <row r="26" spans="1:42" s="4" customFormat="1" ht="12.95" customHeight="1" x14ac:dyDescent="0.15">
      <c r="A26" s="19" t="s">
        <v>15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J26"/>
      <c r="AK26"/>
      <c r="AL26"/>
      <c r="AM26"/>
      <c r="AN26"/>
      <c r="AO26"/>
      <c r="AP26"/>
    </row>
    <row r="27" spans="1:42" s="4" customFormat="1" ht="12.95" customHeight="1" x14ac:dyDescent="0.15">
      <c r="A27" s="19" t="s">
        <v>16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J27"/>
      <c r="AK27"/>
      <c r="AL27"/>
      <c r="AM27"/>
      <c r="AN27"/>
      <c r="AO27"/>
      <c r="AP27"/>
    </row>
    <row r="28" spans="1:42" s="4" customFormat="1" ht="15.75" customHeight="1" x14ac:dyDescent="0.15">
      <c r="A28" s="7" t="s">
        <v>17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J28"/>
      <c r="AK28"/>
      <c r="AL28"/>
      <c r="AM28"/>
      <c r="AN28"/>
      <c r="AO28"/>
      <c r="AP28"/>
    </row>
    <row r="30" spans="1:42" ht="18.75" customHeight="1" x14ac:dyDescent="0.15">
      <c r="A30" s="22" t="s">
        <v>229</v>
      </c>
      <c r="B30" s="14"/>
      <c r="C30" s="14"/>
      <c r="D30" s="9"/>
      <c r="E30" s="14"/>
      <c r="F30" s="14"/>
    </row>
    <row r="31" spans="1:42" ht="12.95" customHeight="1" x14ac:dyDescent="0.15">
      <c r="A31" s="22"/>
      <c r="B31" s="14"/>
      <c r="C31" s="9" t="s">
        <v>173</v>
      </c>
      <c r="D31" s="9"/>
      <c r="E31" s="14"/>
      <c r="F31" s="14"/>
    </row>
    <row r="32" spans="1:42" ht="27" customHeight="1" x14ac:dyDescent="0.15">
      <c r="A32" s="35"/>
      <c r="B32" s="50" t="s">
        <v>18</v>
      </c>
      <c r="C32" s="50" t="s">
        <v>19</v>
      </c>
      <c r="D32" s="48"/>
      <c r="E32" s="36"/>
      <c r="F32" s="36"/>
    </row>
    <row r="33" spans="1:6" ht="20.25" customHeight="1" x14ac:dyDescent="0.15">
      <c r="A33" s="45" t="s">
        <v>20</v>
      </c>
      <c r="B33" s="46">
        <f>2000*1.1</f>
        <v>2200</v>
      </c>
      <c r="C33" s="47">
        <f>3000*1.1</f>
        <v>3300.0000000000005</v>
      </c>
      <c r="D33" s="49"/>
      <c r="E33" s="37"/>
    </row>
    <row r="34" spans="1:6" ht="20.25" customHeight="1" x14ac:dyDescent="0.15">
      <c r="A34" s="286" t="s">
        <v>21</v>
      </c>
      <c r="B34" s="287">
        <f>1000*1.1</f>
        <v>1100</v>
      </c>
      <c r="C34" s="289">
        <f>2000*1.1</f>
        <v>2200</v>
      </c>
      <c r="D34" s="49"/>
      <c r="E34" s="37"/>
    </row>
    <row r="35" spans="1:6" ht="20.25" customHeight="1" x14ac:dyDescent="0.15">
      <c r="A35" s="286"/>
      <c r="B35" s="288"/>
      <c r="C35" s="290"/>
      <c r="D35" s="49"/>
    </row>
    <row r="36" spans="1:6" ht="14.1" customHeight="1" x14ac:dyDescent="0.15">
      <c r="A36" s="68"/>
      <c r="B36" s="69"/>
      <c r="C36" s="70"/>
      <c r="D36" s="37"/>
    </row>
    <row r="37" spans="1:6" ht="18.75" customHeight="1" x14ac:dyDescent="0.15">
      <c r="A37" s="22" t="s">
        <v>230</v>
      </c>
      <c r="B37" s="14"/>
      <c r="C37" s="14"/>
      <c r="D37" s="9"/>
      <c r="E37" s="14"/>
      <c r="F37" s="14"/>
    </row>
    <row r="38" spans="1:6" ht="12" customHeight="1" x14ac:dyDescent="0.15">
      <c r="A38" s="22"/>
      <c r="B38" s="9" t="s">
        <v>173</v>
      </c>
      <c r="D38" s="9"/>
      <c r="E38" s="14"/>
      <c r="F38" s="14"/>
    </row>
    <row r="39" spans="1:6" ht="18.600000000000001" customHeight="1" x14ac:dyDescent="0.15">
      <c r="A39" s="71" t="s">
        <v>177</v>
      </c>
      <c r="B39" s="71" t="s">
        <v>178</v>
      </c>
      <c r="C39" s="48"/>
      <c r="D39" s="36"/>
      <c r="E39" s="36"/>
    </row>
    <row r="40" spans="1:6" ht="26.1" customHeight="1" x14ac:dyDescent="0.15">
      <c r="A40" s="74">
        <v>6600</v>
      </c>
      <c r="B40" s="46">
        <v>9900</v>
      </c>
      <c r="C40" s="49"/>
      <c r="D40" s="37"/>
    </row>
    <row r="41" spans="1:6" ht="9.9499999999999993" customHeight="1" x14ac:dyDescent="0.15"/>
    <row r="42" spans="1:6" ht="17.45" customHeight="1" x14ac:dyDescent="0.15">
      <c r="A42" s="22" t="s">
        <v>231</v>
      </c>
    </row>
    <row r="43" spans="1:6" ht="10.5" customHeight="1" x14ac:dyDescent="0.15">
      <c r="C43" s="9" t="s">
        <v>173</v>
      </c>
    </row>
    <row r="44" spans="1:6" ht="24.6" customHeight="1" x14ac:dyDescent="0.15">
      <c r="A44" s="11" t="s">
        <v>179</v>
      </c>
      <c r="B44" s="72" t="s">
        <v>181</v>
      </c>
      <c r="C44" s="11" t="s">
        <v>180</v>
      </c>
    </row>
    <row r="45" spans="1:6" ht="24.6" customHeight="1" x14ac:dyDescent="0.15">
      <c r="A45" s="73">
        <v>990</v>
      </c>
      <c r="B45" s="73">
        <v>1100</v>
      </c>
      <c r="C45" s="73">
        <v>1320</v>
      </c>
      <c r="D45" s="7" t="s">
        <v>234</v>
      </c>
    </row>
    <row r="47" spans="1:6" ht="13.5" x14ac:dyDescent="0.15">
      <c r="A47" s="22" t="s">
        <v>232</v>
      </c>
    </row>
    <row r="48" spans="1:6" x14ac:dyDescent="0.15">
      <c r="A48" s="7" t="s">
        <v>226</v>
      </c>
    </row>
  </sheetData>
  <mergeCells count="12">
    <mergeCell ref="A1:G1"/>
    <mergeCell ref="A5:A6"/>
    <mergeCell ref="A7:A8"/>
    <mergeCell ref="A9:A10"/>
    <mergeCell ref="A11:A12"/>
    <mergeCell ref="A16:A17"/>
    <mergeCell ref="A34:A35"/>
    <mergeCell ref="B34:B35"/>
    <mergeCell ref="C34:C35"/>
    <mergeCell ref="A18:A19"/>
    <mergeCell ref="A20:A21"/>
    <mergeCell ref="A22:A23"/>
  </mergeCells>
  <phoneticPr fontId="8"/>
  <pageMargins left="0.9055118110236221" right="0.51181102362204722" top="0.94488188976377963" bottom="0.94488188976377963" header="0.31496062992125984" footer="0.31496062992125984"/>
  <pageSetup paperSize="9" scale="88" orientation="portrait" r:id="rId1"/>
  <headerFooter>
    <oddFooter>&amp;R&amp;"Meiryo UI,標準"&amp;8&amp;F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K30"/>
  <sheetViews>
    <sheetView showGridLines="0" view="pageBreakPreview" topLeftCell="A9" zoomScale="85" zoomScaleNormal="100" zoomScaleSheetLayoutView="85" workbookViewId="0">
      <selection activeCell="E13" sqref="E13:S14"/>
    </sheetView>
  </sheetViews>
  <sheetFormatPr defaultColWidth="3" defaultRowHeight="20.100000000000001" customHeight="1" x14ac:dyDescent="0.15"/>
  <cols>
    <col min="1" max="1" width="3.875" style="170" bestFit="1" customWidth="1"/>
    <col min="2" max="16384" width="3" style="170"/>
  </cols>
  <sheetData>
    <row r="1" spans="1:37" customFormat="1" ht="20.100000000000001" customHeight="1" x14ac:dyDescent="0.15">
      <c r="W1" s="20"/>
      <c r="X1" s="20"/>
      <c r="Y1" s="20"/>
      <c r="Z1" s="20"/>
      <c r="AA1" s="20"/>
      <c r="AB1" s="169"/>
      <c r="AC1" s="21"/>
      <c r="AD1" s="169"/>
      <c r="AE1" s="21"/>
      <c r="AF1" s="169"/>
      <c r="AG1" s="21"/>
    </row>
    <row r="2" spans="1:37" customFormat="1" ht="20.100000000000001" customHeight="1" thickBot="1" x14ac:dyDescent="0.2">
      <c r="W2" s="20"/>
      <c r="X2" s="20"/>
      <c r="Y2" s="20"/>
      <c r="Z2" s="20"/>
      <c r="AA2" s="20"/>
      <c r="AB2" s="169"/>
      <c r="AC2" s="21"/>
      <c r="AD2" s="169"/>
      <c r="AE2" s="21"/>
      <c r="AF2" s="169"/>
      <c r="AG2" s="21"/>
    </row>
    <row r="3" spans="1:37" ht="53.25" customHeight="1" thickBot="1" x14ac:dyDescent="0.2">
      <c r="A3" s="338" t="s">
        <v>212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40"/>
    </row>
    <row r="4" spans="1:37" ht="12.6" customHeight="1" x14ac:dyDescent="0.15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</row>
    <row r="5" spans="1:37" ht="20.100000000000001" customHeight="1" x14ac:dyDescent="0.15">
      <c r="A5" s="172" t="s">
        <v>224</v>
      </c>
    </row>
    <row r="6" spans="1:37" ht="11.1" customHeight="1" thickBot="1" x14ac:dyDescent="0.2">
      <c r="A6" s="172"/>
    </row>
    <row r="7" spans="1:37" ht="21.95" customHeight="1" x14ac:dyDescent="0.15">
      <c r="A7" s="357" t="s">
        <v>195</v>
      </c>
      <c r="B7" s="358"/>
      <c r="C7" s="358"/>
      <c r="D7" s="358"/>
      <c r="E7" s="358"/>
      <c r="F7" s="358"/>
      <c r="G7" s="358"/>
      <c r="H7" s="358"/>
      <c r="I7" s="359"/>
      <c r="J7" s="363" t="s">
        <v>215</v>
      </c>
      <c r="K7" s="363"/>
      <c r="L7" s="363"/>
      <c r="M7" s="363"/>
      <c r="N7" s="363"/>
      <c r="O7" s="363"/>
      <c r="P7" s="363"/>
      <c r="Q7" s="363"/>
      <c r="R7" s="363"/>
      <c r="S7" s="363"/>
      <c r="T7" s="363"/>
      <c r="U7" s="363"/>
      <c r="V7" s="363"/>
      <c r="W7" s="363"/>
      <c r="X7" s="363"/>
      <c r="Y7" s="363"/>
      <c r="Z7" s="363"/>
      <c r="AA7" s="363"/>
      <c r="AB7" s="363"/>
      <c r="AC7" s="363"/>
      <c r="AD7" s="363"/>
      <c r="AE7" s="363"/>
      <c r="AF7" s="363"/>
      <c r="AG7" s="364"/>
    </row>
    <row r="8" spans="1:37" ht="21.95" customHeight="1" thickBot="1" x14ac:dyDescent="0.2">
      <c r="A8" s="360"/>
      <c r="B8" s="361"/>
      <c r="C8" s="361"/>
      <c r="D8" s="361"/>
      <c r="E8" s="361"/>
      <c r="F8" s="361"/>
      <c r="G8" s="361"/>
      <c r="H8" s="361"/>
      <c r="I8" s="362"/>
      <c r="J8" s="365"/>
      <c r="K8" s="365"/>
      <c r="L8" s="365"/>
      <c r="M8" s="365"/>
      <c r="N8" s="365"/>
      <c r="O8" s="365"/>
      <c r="P8" s="365"/>
      <c r="Q8" s="365"/>
      <c r="R8" s="365"/>
      <c r="S8" s="365"/>
      <c r="T8" s="365"/>
      <c r="U8" s="365"/>
      <c r="V8" s="365"/>
      <c r="W8" s="365"/>
      <c r="X8" s="365"/>
      <c r="Y8" s="365"/>
      <c r="Z8" s="365"/>
      <c r="AA8" s="365"/>
      <c r="AB8" s="365"/>
      <c r="AC8" s="365"/>
      <c r="AD8" s="365"/>
      <c r="AE8" s="365"/>
      <c r="AF8" s="365"/>
      <c r="AG8" s="366"/>
    </row>
    <row r="9" spans="1:37" ht="20.100000000000001" customHeight="1" x14ac:dyDescent="0.15">
      <c r="A9" s="341" t="s">
        <v>31</v>
      </c>
      <c r="B9" s="342"/>
      <c r="C9" s="342"/>
      <c r="D9" s="343"/>
      <c r="E9" s="345"/>
      <c r="F9" s="345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45"/>
      <c r="R9" s="345"/>
      <c r="S9" s="345"/>
      <c r="T9" s="347" t="s">
        <v>32</v>
      </c>
      <c r="U9" s="348"/>
      <c r="V9" s="349"/>
      <c r="W9" s="353"/>
      <c r="X9" s="354"/>
      <c r="Y9" s="354"/>
      <c r="Z9" s="354"/>
      <c r="AA9" s="354"/>
      <c r="AB9" s="354"/>
      <c r="AC9" s="354"/>
      <c r="AD9" s="354"/>
      <c r="AE9" s="354"/>
      <c r="AF9" s="354"/>
      <c r="AG9" s="355"/>
      <c r="AH9" s="209"/>
      <c r="AI9" s="209"/>
      <c r="AJ9" s="209"/>
      <c r="AK9" s="209"/>
    </row>
    <row r="10" spans="1:37" ht="20.100000000000001" customHeight="1" x14ac:dyDescent="0.15">
      <c r="A10" s="336"/>
      <c r="B10" s="337"/>
      <c r="C10" s="337"/>
      <c r="D10" s="344"/>
      <c r="E10" s="346"/>
      <c r="F10" s="346"/>
      <c r="G10" s="346"/>
      <c r="H10" s="346"/>
      <c r="I10" s="346"/>
      <c r="J10" s="346"/>
      <c r="K10" s="346"/>
      <c r="L10" s="346"/>
      <c r="M10" s="346"/>
      <c r="N10" s="346"/>
      <c r="O10" s="346"/>
      <c r="P10" s="346"/>
      <c r="Q10" s="346"/>
      <c r="R10" s="346"/>
      <c r="S10" s="346"/>
      <c r="T10" s="350"/>
      <c r="U10" s="351"/>
      <c r="V10" s="352"/>
      <c r="W10" s="326"/>
      <c r="X10" s="327"/>
      <c r="Y10" s="327"/>
      <c r="Z10" s="327"/>
      <c r="AA10" s="327"/>
      <c r="AB10" s="327"/>
      <c r="AC10" s="327"/>
      <c r="AD10" s="327"/>
      <c r="AE10" s="327"/>
      <c r="AF10" s="327"/>
      <c r="AG10" s="356"/>
      <c r="AH10" s="209"/>
      <c r="AI10" s="209"/>
      <c r="AJ10" s="209"/>
      <c r="AK10" s="209"/>
    </row>
    <row r="11" spans="1:37" ht="20.100000000000001" customHeight="1" x14ac:dyDescent="0.15">
      <c r="A11" s="334" t="s">
        <v>33</v>
      </c>
      <c r="B11" s="335"/>
      <c r="C11" s="335"/>
      <c r="D11" s="335"/>
      <c r="E11" s="63" t="s">
        <v>197</v>
      </c>
      <c r="F11" s="367"/>
      <c r="G11" s="367"/>
      <c r="H11" s="64" t="s">
        <v>35</v>
      </c>
      <c r="I11" s="368"/>
      <c r="J11" s="368"/>
      <c r="K11" s="318"/>
      <c r="L11" s="318"/>
      <c r="M11" s="318"/>
      <c r="N11" s="318"/>
      <c r="O11" s="318"/>
      <c r="P11" s="318"/>
      <c r="Q11" s="318"/>
      <c r="R11" s="318"/>
      <c r="S11" s="319"/>
      <c r="T11" s="320" t="s">
        <v>198</v>
      </c>
      <c r="U11" s="321"/>
      <c r="V11" s="321"/>
      <c r="W11" s="322"/>
      <c r="X11" s="323"/>
      <c r="Y11" s="323"/>
      <c r="Z11" s="65"/>
      <c r="AA11" s="324"/>
      <c r="AB11" s="324"/>
      <c r="AC11" s="324"/>
      <c r="AD11" s="65"/>
      <c r="AE11" s="324"/>
      <c r="AF11" s="324"/>
      <c r="AG11" s="325"/>
      <c r="AH11" s="209"/>
      <c r="AI11" s="209"/>
      <c r="AJ11" s="209"/>
      <c r="AK11" s="209"/>
    </row>
    <row r="12" spans="1:37" ht="20.100000000000001" customHeight="1" x14ac:dyDescent="0.15">
      <c r="A12" s="336"/>
      <c r="B12" s="337"/>
      <c r="C12" s="337"/>
      <c r="D12" s="337"/>
      <c r="E12" s="326"/>
      <c r="F12" s="327"/>
      <c r="G12" s="327"/>
      <c r="H12" s="327"/>
      <c r="I12" s="327"/>
      <c r="J12" s="327"/>
      <c r="K12" s="327"/>
      <c r="L12" s="327"/>
      <c r="M12" s="327"/>
      <c r="N12" s="327"/>
      <c r="O12" s="327"/>
      <c r="P12" s="327"/>
      <c r="Q12" s="327"/>
      <c r="R12" s="327"/>
      <c r="S12" s="328"/>
      <c r="T12" s="321" t="s">
        <v>199</v>
      </c>
      <c r="U12" s="321"/>
      <c r="V12" s="321"/>
      <c r="W12" s="332"/>
      <c r="X12" s="333"/>
      <c r="Y12" s="333"/>
      <c r="Z12" s="66"/>
      <c r="AA12" s="329"/>
      <c r="AB12" s="329"/>
      <c r="AC12" s="329"/>
      <c r="AD12" s="66"/>
      <c r="AE12" s="329"/>
      <c r="AF12" s="329"/>
      <c r="AG12" s="330"/>
      <c r="AH12" s="209"/>
      <c r="AI12" s="209"/>
      <c r="AJ12" s="209"/>
      <c r="AK12" s="209"/>
    </row>
    <row r="13" spans="1:37" ht="20.100000000000001" customHeight="1" x14ac:dyDescent="0.15">
      <c r="A13" s="372" t="s">
        <v>220</v>
      </c>
      <c r="B13" s="335"/>
      <c r="C13" s="335"/>
      <c r="D13" s="373"/>
      <c r="E13" s="375"/>
      <c r="F13" s="376"/>
      <c r="G13" s="376"/>
      <c r="H13" s="376"/>
      <c r="I13" s="376"/>
      <c r="J13" s="376"/>
      <c r="K13" s="376"/>
      <c r="L13" s="376"/>
      <c r="M13" s="376"/>
      <c r="N13" s="376"/>
      <c r="O13" s="376"/>
      <c r="P13" s="376"/>
      <c r="Q13" s="376"/>
      <c r="R13" s="376"/>
      <c r="S13" s="377"/>
      <c r="T13" s="381" t="s">
        <v>198</v>
      </c>
      <c r="U13" s="382"/>
      <c r="V13" s="320"/>
      <c r="W13" s="331"/>
      <c r="X13" s="331"/>
      <c r="Y13" s="331"/>
      <c r="Z13" s="65"/>
      <c r="AA13" s="324"/>
      <c r="AB13" s="324"/>
      <c r="AC13" s="324"/>
      <c r="AD13" s="65"/>
      <c r="AE13" s="324"/>
      <c r="AF13" s="324"/>
      <c r="AG13" s="325"/>
      <c r="AH13" s="209"/>
      <c r="AI13" s="209"/>
      <c r="AJ13" s="209"/>
      <c r="AK13" s="209"/>
    </row>
    <row r="14" spans="1:37" ht="20.100000000000001" customHeight="1" thickBot="1" x14ac:dyDescent="0.2">
      <c r="A14" s="374"/>
      <c r="B14" s="370"/>
      <c r="C14" s="370"/>
      <c r="D14" s="371"/>
      <c r="E14" s="378"/>
      <c r="F14" s="379"/>
      <c r="G14" s="379"/>
      <c r="H14" s="379"/>
      <c r="I14" s="379"/>
      <c r="J14" s="379"/>
      <c r="K14" s="379"/>
      <c r="L14" s="379"/>
      <c r="M14" s="379"/>
      <c r="N14" s="379"/>
      <c r="O14" s="379"/>
      <c r="P14" s="379"/>
      <c r="Q14" s="379"/>
      <c r="R14" s="379"/>
      <c r="S14" s="380"/>
      <c r="T14" s="369" t="s">
        <v>200</v>
      </c>
      <c r="U14" s="370"/>
      <c r="V14" s="371"/>
      <c r="W14" s="315"/>
      <c r="X14" s="316"/>
      <c r="Y14" s="316"/>
      <c r="Z14" s="316"/>
      <c r="AA14" s="316"/>
      <c r="AB14" s="316"/>
      <c r="AC14" s="316"/>
      <c r="AD14" s="316"/>
      <c r="AE14" s="316"/>
      <c r="AF14" s="316"/>
      <c r="AG14" s="317"/>
      <c r="AH14" s="209"/>
      <c r="AI14" s="209"/>
      <c r="AJ14" s="209"/>
      <c r="AK14" s="209"/>
    </row>
    <row r="15" spans="1:37" ht="20.100000000000001" customHeight="1" x14ac:dyDescent="0.15">
      <c r="A15" s="177"/>
      <c r="B15" s="210"/>
      <c r="C15" s="210"/>
      <c r="D15" s="177"/>
      <c r="E15" s="229" t="s">
        <v>196</v>
      </c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09"/>
      <c r="AC15" s="209"/>
      <c r="AD15" s="213"/>
      <c r="AE15" s="213"/>
      <c r="AF15" s="213"/>
      <c r="AG15" s="213"/>
      <c r="AH15" s="209"/>
      <c r="AI15" s="209"/>
      <c r="AJ15" s="209"/>
      <c r="AK15" s="209"/>
    </row>
    <row r="16" spans="1:37" ht="9.9499999999999993" customHeight="1" thickBot="1" x14ac:dyDescent="0.2">
      <c r="A16" s="177"/>
      <c r="B16" s="210"/>
      <c r="C16" s="210"/>
      <c r="D16" s="177"/>
      <c r="E16" s="211"/>
      <c r="F16" s="211"/>
      <c r="G16" s="211"/>
      <c r="H16" s="211"/>
      <c r="I16" s="211"/>
      <c r="J16" s="211"/>
      <c r="K16" s="211"/>
      <c r="L16" s="211"/>
      <c r="M16" s="211"/>
      <c r="N16" s="209"/>
      <c r="O16" s="212"/>
      <c r="P16" s="209"/>
      <c r="Q16" s="213"/>
      <c r="R16" s="213"/>
      <c r="S16" s="213"/>
      <c r="T16" s="213"/>
      <c r="U16" s="213"/>
      <c r="V16" s="214"/>
      <c r="W16" s="213"/>
      <c r="X16" s="213"/>
      <c r="Y16" s="214"/>
      <c r="Z16" s="209"/>
      <c r="AA16" s="209"/>
      <c r="AB16" s="209"/>
      <c r="AC16" s="209"/>
      <c r="AD16" s="213"/>
      <c r="AE16" s="213"/>
      <c r="AF16" s="213"/>
      <c r="AG16" s="213"/>
      <c r="AH16" s="209"/>
      <c r="AI16" s="209"/>
      <c r="AJ16" s="209"/>
      <c r="AK16" s="209"/>
    </row>
    <row r="17" spans="1:37" ht="42.75" customHeight="1" thickBot="1" x14ac:dyDescent="0.2">
      <c r="A17" s="295" t="s">
        <v>201</v>
      </c>
      <c r="B17" s="296"/>
      <c r="C17" s="296"/>
      <c r="D17" s="296"/>
      <c r="E17" s="296"/>
      <c r="F17" s="296"/>
      <c r="G17" s="296"/>
      <c r="H17" s="296"/>
      <c r="I17" s="297"/>
      <c r="J17" s="313" t="s">
        <v>225</v>
      </c>
      <c r="K17" s="313"/>
      <c r="L17" s="313"/>
      <c r="M17" s="313"/>
      <c r="N17" s="313"/>
      <c r="O17" s="313"/>
      <c r="P17" s="313"/>
      <c r="Q17" s="313"/>
      <c r="R17" s="313"/>
      <c r="S17" s="313"/>
      <c r="T17" s="313"/>
      <c r="U17" s="313"/>
      <c r="V17" s="313"/>
      <c r="W17" s="313"/>
      <c r="X17" s="313"/>
      <c r="Y17" s="313"/>
      <c r="Z17" s="313"/>
      <c r="AA17" s="313"/>
      <c r="AB17" s="313"/>
      <c r="AC17" s="313"/>
      <c r="AD17" s="313"/>
      <c r="AE17" s="313"/>
      <c r="AF17" s="313"/>
      <c r="AG17" s="314"/>
    </row>
    <row r="18" spans="1:37" ht="8.4499999999999993" customHeight="1" x14ac:dyDescent="0.15">
      <c r="A18" s="245"/>
      <c r="B18" s="246"/>
      <c r="C18" s="246"/>
      <c r="D18" s="244"/>
      <c r="E18" s="246"/>
      <c r="F18" s="246"/>
      <c r="G18" s="246"/>
      <c r="H18" s="246"/>
      <c r="I18" s="246"/>
      <c r="J18" s="246"/>
      <c r="K18" s="247"/>
      <c r="L18" s="247"/>
      <c r="M18" s="247"/>
      <c r="N18" s="247"/>
      <c r="O18" s="247"/>
      <c r="P18" s="247"/>
      <c r="Q18" s="247"/>
      <c r="R18" s="247"/>
      <c r="S18" s="247"/>
      <c r="T18" s="247"/>
      <c r="U18" s="247"/>
      <c r="V18" s="247"/>
      <c r="W18" s="247"/>
      <c r="X18" s="247"/>
      <c r="Y18" s="247"/>
      <c r="Z18" s="247"/>
      <c r="AA18" s="247"/>
      <c r="AB18" s="247"/>
      <c r="AC18" s="247"/>
      <c r="AD18" s="247"/>
      <c r="AE18" s="247"/>
      <c r="AF18" s="247"/>
      <c r="AG18" s="248"/>
    </row>
    <row r="19" spans="1:37" ht="30" customHeight="1" x14ac:dyDescent="0.15">
      <c r="A19" s="249"/>
      <c r="B19" s="301" t="s">
        <v>216</v>
      </c>
      <c r="C19" s="302"/>
      <c r="D19" s="302"/>
      <c r="E19" s="302"/>
      <c r="F19" s="302"/>
      <c r="G19" s="302"/>
      <c r="H19" s="302"/>
      <c r="I19" s="303"/>
      <c r="J19" s="265"/>
      <c r="K19" s="266" t="s">
        <v>205</v>
      </c>
      <c r="L19" s="265"/>
      <c r="M19" s="267"/>
      <c r="N19" s="267"/>
      <c r="O19" s="268"/>
      <c r="P19" s="269"/>
      <c r="Q19" s="270"/>
      <c r="R19" s="270"/>
      <c r="S19" s="270"/>
      <c r="T19" s="270"/>
      <c r="U19" s="271"/>
      <c r="V19" s="272"/>
      <c r="W19" s="270"/>
      <c r="X19" s="270"/>
      <c r="Y19" s="272"/>
      <c r="Z19" s="269"/>
      <c r="AA19" s="269"/>
      <c r="AB19" s="269"/>
      <c r="AC19" s="269"/>
      <c r="AD19" s="270"/>
      <c r="AE19" s="270"/>
      <c r="AF19" s="273"/>
      <c r="AG19" s="252"/>
      <c r="AH19" s="209"/>
      <c r="AI19" s="209"/>
      <c r="AJ19" s="209"/>
      <c r="AK19" s="209"/>
    </row>
    <row r="20" spans="1:37" ht="5.45" customHeight="1" x14ac:dyDescent="0.15">
      <c r="A20" s="249"/>
      <c r="B20" s="215"/>
      <c r="C20" s="215"/>
      <c r="D20" s="215"/>
      <c r="E20" s="215"/>
      <c r="F20" s="215"/>
      <c r="G20" s="215"/>
      <c r="H20" s="215"/>
      <c r="I20" s="215"/>
      <c r="J20" s="253"/>
      <c r="K20" s="215"/>
      <c r="L20" s="253"/>
      <c r="M20" s="250"/>
      <c r="N20" s="250"/>
      <c r="O20" s="251"/>
      <c r="P20" s="209"/>
      <c r="Q20" s="213"/>
      <c r="R20" s="213"/>
      <c r="S20" s="213"/>
      <c r="T20" s="213"/>
      <c r="V20" s="214"/>
      <c r="W20" s="213"/>
      <c r="X20" s="213"/>
      <c r="Y20" s="214"/>
      <c r="Z20" s="209"/>
      <c r="AA20" s="209"/>
      <c r="AB20" s="209"/>
      <c r="AC20" s="209"/>
      <c r="AD20" s="213"/>
      <c r="AE20" s="213"/>
      <c r="AF20" s="213"/>
      <c r="AG20" s="252"/>
      <c r="AH20" s="209"/>
      <c r="AI20" s="209"/>
      <c r="AJ20" s="209"/>
      <c r="AK20" s="209"/>
    </row>
    <row r="21" spans="1:37" ht="30" customHeight="1" x14ac:dyDescent="0.15">
      <c r="A21" s="249"/>
      <c r="B21" s="304" t="s">
        <v>217</v>
      </c>
      <c r="C21" s="305"/>
      <c r="D21" s="305"/>
      <c r="E21" s="305"/>
      <c r="F21" s="305"/>
      <c r="G21" s="305"/>
      <c r="H21" s="305"/>
      <c r="I21" s="306"/>
      <c r="J21" s="265"/>
      <c r="K21" s="266" t="s">
        <v>206</v>
      </c>
      <c r="L21" s="265"/>
      <c r="M21" s="267"/>
      <c r="N21" s="267"/>
      <c r="O21" s="268"/>
      <c r="P21" s="269"/>
      <c r="Q21" s="270"/>
      <c r="R21" s="270"/>
      <c r="S21" s="270"/>
      <c r="T21" s="270"/>
      <c r="U21" s="271"/>
      <c r="V21" s="272"/>
      <c r="W21" s="270"/>
      <c r="X21" s="270"/>
      <c r="Y21" s="272"/>
      <c r="Z21" s="269"/>
      <c r="AA21" s="269"/>
      <c r="AB21" s="269"/>
      <c r="AC21" s="269"/>
      <c r="AD21" s="270"/>
      <c r="AE21" s="270"/>
      <c r="AF21" s="273"/>
      <c r="AG21" s="252"/>
      <c r="AH21" s="209"/>
      <c r="AI21" s="209"/>
      <c r="AJ21" s="209"/>
      <c r="AK21" s="209"/>
    </row>
    <row r="22" spans="1:37" ht="5.45" customHeight="1" x14ac:dyDescent="0.15">
      <c r="A22" s="249"/>
      <c r="B22" s="215"/>
      <c r="C22" s="215"/>
      <c r="D22" s="215"/>
      <c r="E22" s="215"/>
      <c r="F22" s="215"/>
      <c r="G22" s="215"/>
      <c r="H22" s="215"/>
      <c r="I22" s="215"/>
      <c r="J22" s="253"/>
      <c r="K22" s="215"/>
      <c r="L22" s="253"/>
      <c r="M22" s="250"/>
      <c r="N22" s="250"/>
      <c r="O22" s="251"/>
      <c r="P22" s="209"/>
      <c r="Q22" s="213"/>
      <c r="R22" s="213"/>
      <c r="S22" s="213"/>
      <c r="T22" s="213"/>
      <c r="V22" s="214"/>
      <c r="W22" s="213"/>
      <c r="X22" s="213"/>
      <c r="Y22" s="214"/>
      <c r="Z22" s="209"/>
      <c r="AA22" s="209"/>
      <c r="AB22" s="209"/>
      <c r="AC22" s="209"/>
      <c r="AD22" s="213"/>
      <c r="AE22" s="213"/>
      <c r="AF22" s="213"/>
      <c r="AG22" s="252"/>
      <c r="AH22" s="209"/>
      <c r="AI22" s="209"/>
      <c r="AJ22" s="209"/>
      <c r="AK22" s="209"/>
    </row>
    <row r="23" spans="1:37" ht="30" customHeight="1" x14ac:dyDescent="0.15">
      <c r="A23" s="249"/>
      <c r="B23" s="307" t="s">
        <v>209</v>
      </c>
      <c r="C23" s="308"/>
      <c r="D23" s="308"/>
      <c r="E23" s="308"/>
      <c r="F23" s="308"/>
      <c r="G23" s="308"/>
      <c r="H23" s="308"/>
      <c r="I23" s="309"/>
      <c r="J23" s="265"/>
      <c r="K23" s="266" t="s">
        <v>207</v>
      </c>
      <c r="L23" s="265"/>
      <c r="M23" s="267"/>
      <c r="N23" s="267"/>
      <c r="O23" s="268"/>
      <c r="P23" s="269"/>
      <c r="Q23" s="270"/>
      <c r="R23" s="270"/>
      <c r="S23" s="270"/>
      <c r="T23" s="270"/>
      <c r="U23" s="271"/>
      <c r="V23" s="272"/>
      <c r="W23" s="270"/>
      <c r="X23" s="270"/>
      <c r="Y23" s="272"/>
      <c r="Z23" s="269"/>
      <c r="AA23" s="269"/>
      <c r="AB23" s="269"/>
      <c r="AC23" s="269"/>
      <c r="AD23" s="270"/>
      <c r="AE23" s="270"/>
      <c r="AF23" s="273"/>
      <c r="AG23" s="252"/>
      <c r="AH23" s="209"/>
      <c r="AI23" s="209"/>
      <c r="AJ23" s="209"/>
      <c r="AK23" s="209"/>
    </row>
    <row r="24" spans="1:37" ht="5.45" customHeight="1" x14ac:dyDescent="0.15">
      <c r="A24" s="249"/>
      <c r="B24" s="215"/>
      <c r="C24" s="215"/>
      <c r="D24" s="215"/>
      <c r="E24" s="215"/>
      <c r="F24" s="215"/>
      <c r="G24" s="215"/>
      <c r="H24" s="215"/>
      <c r="I24" s="215"/>
      <c r="J24" s="253"/>
      <c r="K24" s="215"/>
      <c r="L24" s="253"/>
      <c r="M24" s="250"/>
      <c r="N24" s="250"/>
      <c r="O24" s="251"/>
      <c r="P24" s="209"/>
      <c r="Q24" s="213"/>
      <c r="R24" s="213"/>
      <c r="S24" s="213"/>
      <c r="T24" s="213"/>
      <c r="V24" s="214"/>
      <c r="W24" s="213"/>
      <c r="X24" s="213"/>
      <c r="Y24" s="214"/>
      <c r="Z24" s="209"/>
      <c r="AA24" s="209"/>
      <c r="AB24" s="209"/>
      <c r="AC24" s="209"/>
      <c r="AD24" s="213"/>
      <c r="AE24" s="213"/>
      <c r="AF24" s="213"/>
      <c r="AG24" s="252"/>
      <c r="AH24" s="209"/>
      <c r="AI24" s="209"/>
      <c r="AJ24" s="209"/>
      <c r="AK24" s="209"/>
    </row>
    <row r="25" spans="1:37" ht="30" customHeight="1" x14ac:dyDescent="0.15">
      <c r="A25" s="249"/>
      <c r="B25" s="310" t="s">
        <v>210</v>
      </c>
      <c r="C25" s="311"/>
      <c r="D25" s="311"/>
      <c r="E25" s="311"/>
      <c r="F25" s="311"/>
      <c r="G25" s="311"/>
      <c r="H25" s="311"/>
      <c r="I25" s="312"/>
      <c r="J25" s="265"/>
      <c r="K25" s="266" t="s">
        <v>208</v>
      </c>
      <c r="L25" s="265"/>
      <c r="M25" s="267"/>
      <c r="N25" s="267"/>
      <c r="O25" s="268"/>
      <c r="P25" s="269"/>
      <c r="Q25" s="270"/>
      <c r="R25" s="270"/>
      <c r="S25" s="270"/>
      <c r="T25" s="270"/>
      <c r="U25" s="271"/>
      <c r="V25" s="272"/>
      <c r="W25" s="270"/>
      <c r="X25" s="270"/>
      <c r="Y25" s="272"/>
      <c r="Z25" s="269"/>
      <c r="AA25" s="269"/>
      <c r="AB25" s="269"/>
      <c r="AC25" s="269"/>
      <c r="AD25" s="270"/>
      <c r="AE25" s="270"/>
      <c r="AF25" s="273"/>
      <c r="AG25" s="252"/>
      <c r="AH25" s="209"/>
      <c r="AI25" s="209"/>
      <c r="AJ25" s="209"/>
      <c r="AK25" s="209"/>
    </row>
    <row r="26" spans="1:37" ht="10.5" customHeight="1" thickBot="1" x14ac:dyDescent="0.2">
      <c r="A26" s="254"/>
      <c r="B26" s="255"/>
      <c r="C26" s="255"/>
      <c r="D26" s="255"/>
      <c r="E26" s="255"/>
      <c r="F26" s="255"/>
      <c r="G26" s="255"/>
      <c r="H26" s="255"/>
      <c r="I26" s="255"/>
      <c r="J26" s="256"/>
      <c r="K26" s="257"/>
      <c r="L26" s="256"/>
      <c r="M26" s="258"/>
      <c r="N26" s="258"/>
      <c r="O26" s="259"/>
      <c r="P26" s="260"/>
      <c r="Q26" s="261"/>
      <c r="R26" s="261"/>
      <c r="S26" s="261"/>
      <c r="T26" s="261"/>
      <c r="U26" s="262"/>
      <c r="V26" s="263"/>
      <c r="W26" s="261"/>
      <c r="X26" s="261"/>
      <c r="Y26" s="263"/>
      <c r="Z26" s="260"/>
      <c r="AA26" s="260"/>
      <c r="AB26" s="260"/>
      <c r="AC26" s="260"/>
      <c r="AD26" s="261"/>
      <c r="AE26" s="261"/>
      <c r="AF26" s="261"/>
      <c r="AG26" s="264"/>
      <c r="AH26" s="209"/>
      <c r="AI26" s="209"/>
      <c r="AJ26" s="209"/>
      <c r="AK26" s="209"/>
    </row>
    <row r="27" spans="1:37" ht="30" customHeight="1" thickBot="1" x14ac:dyDescent="0.2">
      <c r="A27" s="177"/>
      <c r="B27" s="215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16"/>
      <c r="P27" s="209"/>
      <c r="Q27" s="213"/>
      <c r="R27" s="213"/>
      <c r="S27" s="213"/>
      <c r="T27" s="213"/>
      <c r="V27" s="214"/>
      <c r="W27" s="213"/>
      <c r="X27" s="213"/>
      <c r="Y27" s="214"/>
      <c r="Z27" s="209"/>
      <c r="AA27" s="209"/>
      <c r="AB27" s="209"/>
      <c r="AC27" s="209"/>
      <c r="AD27" s="213"/>
      <c r="AE27" s="213"/>
      <c r="AF27" s="213"/>
      <c r="AG27" s="213"/>
      <c r="AH27" s="209"/>
      <c r="AI27" s="209"/>
      <c r="AJ27" s="209"/>
      <c r="AK27" s="209"/>
    </row>
    <row r="28" spans="1:37" ht="43.5" customHeight="1" thickBot="1" x14ac:dyDescent="0.2">
      <c r="A28" s="295" t="s">
        <v>204</v>
      </c>
      <c r="B28" s="296"/>
      <c r="C28" s="296"/>
      <c r="D28" s="296"/>
      <c r="E28" s="296"/>
      <c r="F28" s="296"/>
      <c r="G28" s="296"/>
      <c r="H28" s="296"/>
      <c r="I28" s="297"/>
      <c r="J28" s="298" t="s">
        <v>211</v>
      </c>
      <c r="K28" s="299"/>
      <c r="L28" s="299"/>
      <c r="M28" s="299"/>
      <c r="N28" s="299"/>
      <c r="O28" s="299"/>
      <c r="P28" s="299"/>
      <c r="Q28" s="299"/>
      <c r="R28" s="299"/>
      <c r="S28" s="299"/>
      <c r="T28" s="299"/>
      <c r="U28" s="299"/>
      <c r="V28" s="299"/>
      <c r="W28" s="299"/>
      <c r="X28" s="299"/>
      <c r="Y28" s="299"/>
      <c r="Z28" s="299"/>
      <c r="AA28" s="299"/>
      <c r="AB28" s="299"/>
      <c r="AC28" s="299"/>
      <c r="AD28" s="299"/>
      <c r="AE28" s="299"/>
      <c r="AF28" s="299"/>
      <c r="AG28" s="300"/>
      <c r="AH28" s="209"/>
      <c r="AI28" s="209"/>
      <c r="AJ28" s="209"/>
      <c r="AK28" s="209"/>
    </row>
    <row r="29" spans="1:37" ht="30" customHeight="1" x14ac:dyDescent="0.15">
      <c r="A29" s="177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16"/>
      <c r="P29" s="209"/>
      <c r="Q29" s="213"/>
      <c r="R29" s="213"/>
      <c r="S29" s="213"/>
      <c r="T29" s="213"/>
      <c r="V29" s="214"/>
      <c r="W29" s="213"/>
      <c r="X29" s="213"/>
      <c r="Y29" s="214"/>
      <c r="Z29" s="209"/>
      <c r="AA29" s="209"/>
      <c r="AB29" s="209"/>
      <c r="AC29" s="209"/>
      <c r="AD29" s="213"/>
      <c r="AE29" s="213"/>
      <c r="AF29" s="213"/>
      <c r="AG29" s="213"/>
      <c r="AH29" s="209"/>
      <c r="AI29" s="209"/>
      <c r="AJ29" s="209"/>
      <c r="AK29" s="209"/>
    </row>
    <row r="30" spans="1:37" ht="30" customHeight="1" x14ac:dyDescent="0.15"/>
  </sheetData>
  <mergeCells count="36">
    <mergeCell ref="F11:G11"/>
    <mergeCell ref="I11:J11"/>
    <mergeCell ref="T14:V14"/>
    <mergeCell ref="A13:D14"/>
    <mergeCell ref="E13:S14"/>
    <mergeCell ref="T13:V13"/>
    <mergeCell ref="T12:V12"/>
    <mergeCell ref="A3:AG3"/>
    <mergeCell ref="A9:D10"/>
    <mergeCell ref="E9:S10"/>
    <mergeCell ref="T9:V10"/>
    <mergeCell ref="W9:AG10"/>
    <mergeCell ref="A7:I8"/>
    <mergeCell ref="J7:AG8"/>
    <mergeCell ref="J17:AG17"/>
    <mergeCell ref="A17:I17"/>
    <mergeCell ref="W14:AG14"/>
    <mergeCell ref="K11:S11"/>
    <mergeCell ref="T11:V11"/>
    <mergeCell ref="W11:Y11"/>
    <mergeCell ref="AA11:AC11"/>
    <mergeCell ref="AE11:AG11"/>
    <mergeCell ref="E12:S12"/>
    <mergeCell ref="AA12:AC12"/>
    <mergeCell ref="AE12:AG12"/>
    <mergeCell ref="W13:Y13"/>
    <mergeCell ref="AA13:AC13"/>
    <mergeCell ref="AE13:AG13"/>
    <mergeCell ref="W12:Y12"/>
    <mergeCell ref="A11:D12"/>
    <mergeCell ref="A28:I28"/>
    <mergeCell ref="J28:AG28"/>
    <mergeCell ref="B19:I19"/>
    <mergeCell ref="B21:I21"/>
    <mergeCell ref="B23:I23"/>
    <mergeCell ref="B25:I25"/>
  </mergeCells>
  <phoneticPr fontId="8"/>
  <dataValidations count="1">
    <dataValidation imeMode="off" allowBlank="1" showInputMessage="1" showErrorMessage="1" sqref="AB1:AB2 AF1:AF2 AD1:AD2 AE11:AG13 AA11:AC13 F11:G11 I11:J11 W11:W13 X12:Y13" xr:uid="{00000000-0002-0000-0100-000000000000}"/>
  </dataValidations>
  <pageMargins left="0.37" right="0.2" top="0.2" bottom="0.2" header="0.2" footer="0.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FF00"/>
    <pageSetUpPr fitToPage="1"/>
  </sheetPr>
  <dimension ref="A1:AT48"/>
  <sheetViews>
    <sheetView showGridLines="0" view="pageBreakPreview" zoomScale="93" zoomScaleNormal="75" zoomScaleSheetLayoutView="100" workbookViewId="0">
      <selection activeCell="AN17" sqref="AN17"/>
    </sheetView>
  </sheetViews>
  <sheetFormatPr defaultColWidth="3" defaultRowHeight="17.25" customHeight="1" x14ac:dyDescent="0.15"/>
  <sheetData>
    <row r="1" spans="1:33" ht="18.75" customHeight="1" thickBot="1" x14ac:dyDescent="0.2">
      <c r="W1" s="410" t="s">
        <v>22</v>
      </c>
      <c r="X1" s="409"/>
      <c r="Y1" s="409"/>
      <c r="Z1" s="409" t="s">
        <v>23</v>
      </c>
      <c r="AA1" s="409"/>
      <c r="AB1" s="280"/>
      <c r="AC1" s="281" t="s">
        <v>24</v>
      </c>
      <c r="AD1" s="280"/>
      <c r="AE1" s="281" t="s">
        <v>25</v>
      </c>
      <c r="AF1" s="280"/>
      <c r="AG1" s="282" t="s">
        <v>26</v>
      </c>
    </row>
    <row r="2" spans="1:33" ht="7.5" customHeight="1" x14ac:dyDescent="0.15">
      <c r="W2" s="20"/>
      <c r="X2" s="20"/>
      <c r="Y2" s="20"/>
      <c r="Z2" s="20"/>
      <c r="AA2" s="20"/>
      <c r="AB2" s="44"/>
      <c r="AC2" s="21"/>
      <c r="AD2" s="44"/>
      <c r="AE2" s="21"/>
      <c r="AF2" s="44"/>
      <c r="AG2" s="21"/>
    </row>
    <row r="3" spans="1:33" ht="21" x14ac:dyDescent="0.15">
      <c r="A3" s="411" t="s">
        <v>27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1"/>
      <c r="V3" s="411"/>
      <c r="W3" s="411"/>
      <c r="X3" s="411"/>
      <c r="Y3" s="411"/>
      <c r="Z3" s="411"/>
      <c r="AA3" s="411"/>
      <c r="AB3" s="411"/>
      <c r="AC3" s="411"/>
      <c r="AD3" s="411"/>
      <c r="AE3" s="411"/>
      <c r="AF3" s="411"/>
      <c r="AG3" s="411"/>
    </row>
    <row r="4" spans="1:33" ht="6.75" customHeight="1" x14ac:dyDescent="0.15"/>
    <row r="5" spans="1:33" ht="17.25" customHeight="1" thickBot="1" x14ac:dyDescent="0.2">
      <c r="A5" s="6" t="s">
        <v>28</v>
      </c>
    </row>
    <row r="6" spans="1:33" ht="7.5" customHeight="1" x14ac:dyDescent="0.15">
      <c r="AA6" s="294"/>
      <c r="AB6" s="414"/>
      <c r="AC6" s="416"/>
      <c r="AD6" s="418"/>
      <c r="AE6" s="420" t="s">
        <v>29</v>
      </c>
      <c r="AF6" s="421"/>
      <c r="AG6" s="422"/>
    </row>
    <row r="7" spans="1:33" ht="17.25" customHeight="1" thickBot="1" x14ac:dyDescent="0.2">
      <c r="A7" t="s">
        <v>30</v>
      </c>
      <c r="AA7" s="294"/>
      <c r="AB7" s="415"/>
      <c r="AC7" s="417"/>
      <c r="AD7" s="419"/>
      <c r="AE7" s="423"/>
      <c r="AF7" s="424"/>
      <c r="AG7" s="425"/>
    </row>
    <row r="8" spans="1:33" ht="17.25" customHeight="1" x14ac:dyDescent="0.15">
      <c r="A8" s="4" t="s">
        <v>221</v>
      </c>
      <c r="H8" t="s">
        <v>175</v>
      </c>
    </row>
    <row r="9" spans="1:33" ht="17.25" customHeight="1" x14ac:dyDescent="0.15">
      <c r="A9" s="403" t="s">
        <v>31</v>
      </c>
      <c r="B9" s="335"/>
      <c r="C9" s="335"/>
      <c r="D9" s="373"/>
      <c r="E9" s="412">
        <f>基本情報入力!E9</f>
        <v>0</v>
      </c>
      <c r="F9" s="412"/>
      <c r="G9" s="412"/>
      <c r="H9" s="412"/>
      <c r="I9" s="412"/>
      <c r="J9" s="412"/>
      <c r="K9" s="412"/>
      <c r="L9" s="412"/>
      <c r="M9" s="412"/>
      <c r="N9" s="412"/>
      <c r="O9" s="412"/>
      <c r="P9" s="412"/>
      <c r="Q9" s="412"/>
      <c r="R9" s="412"/>
      <c r="S9" s="412"/>
      <c r="T9" s="426" t="s">
        <v>32</v>
      </c>
      <c r="U9" s="427"/>
      <c r="V9" s="428"/>
      <c r="W9" s="429">
        <f>基本情報入力!W9</f>
        <v>0</v>
      </c>
      <c r="X9" s="430"/>
      <c r="Y9" s="430"/>
      <c r="Z9" s="430"/>
      <c r="AA9" s="430"/>
      <c r="AB9" s="430"/>
      <c r="AC9" s="430"/>
      <c r="AD9" s="430"/>
      <c r="AE9" s="430"/>
      <c r="AF9" s="430"/>
      <c r="AG9" s="431"/>
    </row>
    <row r="10" spans="1:33" ht="17.25" customHeight="1" x14ac:dyDescent="0.15">
      <c r="A10" s="404"/>
      <c r="B10" s="337"/>
      <c r="C10" s="337"/>
      <c r="D10" s="344"/>
      <c r="E10" s="413"/>
      <c r="F10" s="413"/>
      <c r="G10" s="413"/>
      <c r="H10" s="413"/>
      <c r="I10" s="413"/>
      <c r="J10" s="413"/>
      <c r="K10" s="413"/>
      <c r="L10" s="413"/>
      <c r="M10" s="413"/>
      <c r="N10" s="413"/>
      <c r="O10" s="413"/>
      <c r="P10" s="413"/>
      <c r="Q10" s="413"/>
      <c r="R10" s="413"/>
      <c r="S10" s="413"/>
      <c r="T10" s="350"/>
      <c r="U10" s="351"/>
      <c r="V10" s="352"/>
      <c r="W10" s="432"/>
      <c r="X10" s="433"/>
      <c r="Y10" s="433"/>
      <c r="Z10" s="433"/>
      <c r="AA10" s="433"/>
      <c r="AB10" s="433"/>
      <c r="AC10" s="433"/>
      <c r="AD10" s="433"/>
      <c r="AE10" s="433"/>
      <c r="AF10" s="433"/>
      <c r="AG10" s="434"/>
    </row>
    <row r="11" spans="1:33" ht="17.25" customHeight="1" x14ac:dyDescent="0.15">
      <c r="A11" s="403" t="s">
        <v>33</v>
      </c>
      <c r="B11" s="335"/>
      <c r="C11" s="335"/>
      <c r="D11" s="335"/>
      <c r="E11" s="79" t="s">
        <v>34</v>
      </c>
      <c r="F11" s="405">
        <f>基本情報入力!F11</f>
        <v>0</v>
      </c>
      <c r="G11" s="405"/>
      <c r="H11" s="80" t="s">
        <v>35</v>
      </c>
      <c r="I11" s="406">
        <f>基本情報入力!I11</f>
        <v>0</v>
      </c>
      <c r="J11" s="406"/>
      <c r="K11" s="405"/>
      <c r="L11" s="405"/>
      <c r="M11" s="405"/>
      <c r="N11" s="405"/>
      <c r="O11" s="405"/>
      <c r="P11" s="405"/>
      <c r="Q11" s="405"/>
      <c r="R11" s="405"/>
      <c r="S11" s="408"/>
      <c r="T11" s="320" t="s">
        <v>36</v>
      </c>
      <c r="U11" s="321"/>
      <c r="V11" s="321"/>
      <c r="W11" s="407">
        <f>基本情報入力!W11</f>
        <v>0</v>
      </c>
      <c r="X11" s="407"/>
      <c r="Y11" s="407"/>
      <c r="Z11" s="207" t="s">
        <v>37</v>
      </c>
      <c r="AA11" s="407">
        <f>基本情報入力!AA11</f>
        <v>0</v>
      </c>
      <c r="AB11" s="407"/>
      <c r="AC11" s="407"/>
      <c r="AD11" s="207" t="s">
        <v>37</v>
      </c>
      <c r="AE11" s="407">
        <f>基本情報入力!AE11</f>
        <v>0</v>
      </c>
      <c r="AF11" s="407"/>
      <c r="AG11" s="470"/>
    </row>
    <row r="12" spans="1:33" ht="17.25" customHeight="1" x14ac:dyDescent="0.15">
      <c r="A12" s="404"/>
      <c r="B12" s="337"/>
      <c r="C12" s="337"/>
      <c r="D12" s="337"/>
      <c r="E12" s="432">
        <f>基本情報入力!E12</f>
        <v>0</v>
      </c>
      <c r="F12" s="433"/>
      <c r="G12" s="433"/>
      <c r="H12" s="433"/>
      <c r="I12" s="433"/>
      <c r="J12" s="433"/>
      <c r="K12" s="433"/>
      <c r="L12" s="433"/>
      <c r="M12" s="433"/>
      <c r="N12" s="433"/>
      <c r="O12" s="433"/>
      <c r="P12" s="433"/>
      <c r="Q12" s="433"/>
      <c r="R12" s="433"/>
      <c r="S12" s="434"/>
      <c r="T12" s="321" t="s">
        <v>38</v>
      </c>
      <c r="U12" s="321"/>
      <c r="V12" s="321"/>
      <c r="W12" s="407">
        <f>基本情報入力!W12</f>
        <v>0</v>
      </c>
      <c r="X12" s="407"/>
      <c r="Y12" s="407"/>
      <c r="Z12" s="225" t="s">
        <v>37</v>
      </c>
      <c r="AA12" s="472">
        <f>基本情報入力!AA12</f>
        <v>0</v>
      </c>
      <c r="AB12" s="472"/>
      <c r="AC12" s="472"/>
      <c r="AD12" s="225" t="s">
        <v>37</v>
      </c>
      <c r="AE12" s="472">
        <f>基本情報入力!AE12</f>
        <v>0</v>
      </c>
      <c r="AF12" s="472"/>
      <c r="AG12" s="473"/>
    </row>
    <row r="13" spans="1:33" ht="17.25" customHeight="1" x14ac:dyDescent="0.15">
      <c r="A13" s="486" t="s">
        <v>218</v>
      </c>
      <c r="B13" s="487"/>
      <c r="C13" s="487"/>
      <c r="D13" s="488"/>
      <c r="E13" s="477">
        <f>基本情報入力!E13</f>
        <v>0</v>
      </c>
      <c r="F13" s="478"/>
      <c r="G13" s="478"/>
      <c r="H13" s="478"/>
      <c r="I13" s="478"/>
      <c r="J13" s="478"/>
      <c r="K13" s="478"/>
      <c r="L13" s="478"/>
      <c r="M13" s="478"/>
      <c r="N13" s="478"/>
      <c r="O13" s="478"/>
      <c r="P13" s="478"/>
      <c r="Q13" s="478"/>
      <c r="R13" s="478"/>
      <c r="S13" s="479"/>
      <c r="T13" s="381" t="s">
        <v>36</v>
      </c>
      <c r="U13" s="382"/>
      <c r="V13" s="320"/>
      <c r="W13" s="407">
        <f>基本情報入力!W13</f>
        <v>0</v>
      </c>
      <c r="X13" s="407"/>
      <c r="Y13" s="407"/>
      <c r="Z13" s="207" t="s">
        <v>37</v>
      </c>
      <c r="AA13" s="407">
        <f>基本情報入力!AA13</f>
        <v>0</v>
      </c>
      <c r="AB13" s="407"/>
      <c r="AC13" s="407"/>
      <c r="AD13" s="207" t="s">
        <v>37</v>
      </c>
      <c r="AE13" s="407">
        <f>基本情報入力!AE13</f>
        <v>0</v>
      </c>
      <c r="AF13" s="407"/>
      <c r="AG13" s="470"/>
    </row>
    <row r="14" spans="1:33" ht="17.25" customHeight="1" x14ac:dyDescent="0.15">
      <c r="A14" s="489"/>
      <c r="B14" s="490"/>
      <c r="C14" s="490"/>
      <c r="D14" s="491"/>
      <c r="E14" s="480"/>
      <c r="F14" s="481"/>
      <c r="G14" s="481"/>
      <c r="H14" s="481"/>
      <c r="I14" s="481"/>
      <c r="J14" s="481"/>
      <c r="K14" s="481"/>
      <c r="L14" s="481"/>
      <c r="M14" s="481"/>
      <c r="N14" s="481"/>
      <c r="O14" s="481"/>
      <c r="P14" s="481"/>
      <c r="Q14" s="481"/>
      <c r="R14" s="481"/>
      <c r="S14" s="482"/>
      <c r="T14" s="404" t="s">
        <v>39</v>
      </c>
      <c r="U14" s="337"/>
      <c r="V14" s="344"/>
      <c r="W14" s="495">
        <f>基本情報入力!W14</f>
        <v>0</v>
      </c>
      <c r="X14" s="407"/>
      <c r="Y14" s="407"/>
      <c r="Z14" s="407"/>
      <c r="AA14" s="407"/>
      <c r="AB14" s="407"/>
      <c r="AC14" s="407"/>
      <c r="AD14" s="407"/>
      <c r="AE14" s="407"/>
      <c r="AF14" s="407"/>
      <c r="AG14" s="470"/>
    </row>
    <row r="15" spans="1:33" ht="6.75" customHeight="1" x14ac:dyDescent="0.15"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spans="1:33" ht="17.25" customHeight="1" thickBot="1" x14ac:dyDescent="0.2">
      <c r="A16" t="s">
        <v>40</v>
      </c>
    </row>
    <row r="17" spans="1:46" s="24" customFormat="1" ht="20.25" customHeight="1" x14ac:dyDescent="0.15">
      <c r="A17" s="498" t="s">
        <v>41</v>
      </c>
      <c r="B17" s="499"/>
      <c r="C17" s="499"/>
      <c r="D17" s="499"/>
      <c r="E17" s="474" t="s">
        <v>42</v>
      </c>
      <c r="F17" s="475"/>
      <c r="G17" s="475"/>
      <c r="H17" s="475"/>
      <c r="I17" s="475"/>
      <c r="J17" s="475"/>
      <c r="K17" s="475"/>
      <c r="L17" s="475"/>
      <c r="M17" s="475"/>
      <c r="N17" s="475"/>
      <c r="O17" s="475"/>
      <c r="P17" s="476"/>
      <c r="Q17" s="484" t="s">
        <v>43</v>
      </c>
      <c r="R17" s="484"/>
      <c r="S17" s="484"/>
      <c r="T17" s="484"/>
      <c r="U17" s="484"/>
      <c r="V17" s="484"/>
      <c r="W17" s="484"/>
      <c r="X17" s="484" t="s">
        <v>44</v>
      </c>
      <c r="Y17" s="484"/>
      <c r="Z17" s="484"/>
      <c r="AA17" s="484"/>
      <c r="AB17" s="484"/>
      <c r="AC17" s="484"/>
      <c r="AD17" s="484"/>
      <c r="AE17" s="484"/>
      <c r="AF17" s="484"/>
      <c r="AG17" s="485"/>
    </row>
    <row r="18" spans="1:46" s="24" customFormat="1" ht="20.25" customHeight="1" x14ac:dyDescent="0.15">
      <c r="A18" s="500"/>
      <c r="B18" s="501"/>
      <c r="C18" s="501"/>
      <c r="D18" s="501"/>
      <c r="E18" s="492" t="s">
        <v>45</v>
      </c>
      <c r="F18" s="493"/>
      <c r="G18" s="493"/>
      <c r="H18" s="493"/>
      <c r="I18" s="493"/>
      <c r="J18" s="493"/>
      <c r="K18" s="493"/>
      <c r="L18" s="493"/>
      <c r="M18" s="493"/>
      <c r="N18" s="493"/>
      <c r="O18" s="493"/>
      <c r="P18" s="494"/>
      <c r="Q18" s="471" t="s">
        <v>46</v>
      </c>
      <c r="R18" s="471"/>
      <c r="S18" s="471"/>
      <c r="T18" s="471"/>
      <c r="U18" s="471"/>
      <c r="V18" s="471"/>
      <c r="W18" s="471"/>
      <c r="X18" s="471"/>
      <c r="Y18" s="471"/>
      <c r="Z18" s="471"/>
      <c r="AA18" s="471"/>
      <c r="AB18" s="471"/>
      <c r="AC18" s="471"/>
      <c r="AD18" s="471"/>
      <c r="AE18" s="471"/>
      <c r="AF18" s="471"/>
      <c r="AG18" s="483"/>
    </row>
    <row r="19" spans="1:46" s="24" customFormat="1" ht="20.25" customHeight="1" x14ac:dyDescent="0.15">
      <c r="A19" s="496" t="s">
        <v>47</v>
      </c>
      <c r="B19" s="449"/>
      <c r="C19" s="450"/>
      <c r="D19" s="451"/>
      <c r="E19" s="461" t="s">
        <v>23</v>
      </c>
      <c r="F19" s="461"/>
      <c r="G19" s="51"/>
      <c r="H19" s="25" t="s">
        <v>24</v>
      </c>
      <c r="I19" s="51"/>
      <c r="J19" s="25" t="s">
        <v>25</v>
      </c>
      <c r="K19" s="51"/>
      <c r="L19" s="25" t="s">
        <v>26</v>
      </c>
      <c r="M19" s="57" t="s">
        <v>48</v>
      </c>
      <c r="N19" s="67"/>
      <c r="O19" s="25" t="s">
        <v>49</v>
      </c>
      <c r="P19" s="58"/>
      <c r="Q19" s="26"/>
      <c r="R19" s="27" t="s">
        <v>50</v>
      </c>
      <c r="S19" s="28"/>
      <c r="T19" s="29" t="s">
        <v>51</v>
      </c>
      <c r="U19" s="28"/>
      <c r="V19" s="27" t="s">
        <v>50</v>
      </c>
      <c r="W19" s="30"/>
      <c r="X19" s="502"/>
      <c r="Y19" s="503"/>
      <c r="Z19" s="503"/>
      <c r="AA19" s="503"/>
      <c r="AB19" s="503"/>
      <c r="AC19" s="503"/>
      <c r="AD19" s="503"/>
      <c r="AE19" s="503"/>
      <c r="AF19" s="503"/>
      <c r="AG19" s="243" t="s">
        <v>52</v>
      </c>
      <c r="AN19" s="5"/>
      <c r="AO19" s="5"/>
      <c r="AP19" s="4"/>
      <c r="AS19" s="4"/>
      <c r="AT19" s="4"/>
    </row>
    <row r="20" spans="1:46" s="24" customFormat="1" ht="20.25" customHeight="1" x14ac:dyDescent="0.15">
      <c r="A20" s="497"/>
      <c r="B20" s="452"/>
      <c r="C20" s="453"/>
      <c r="D20" s="454"/>
      <c r="E20" s="463"/>
      <c r="F20" s="464"/>
      <c r="G20" s="464"/>
      <c r="H20" s="464"/>
      <c r="I20" s="464"/>
      <c r="J20" s="464"/>
      <c r="K20" s="464"/>
      <c r="L20" s="464"/>
      <c r="M20" s="464"/>
      <c r="N20" s="464"/>
      <c r="O20" s="464"/>
      <c r="P20" s="59"/>
      <c r="Q20" s="444"/>
      <c r="R20" s="445"/>
      <c r="S20" s="445"/>
      <c r="T20" s="445"/>
      <c r="U20" s="445"/>
      <c r="V20" s="445"/>
      <c r="W20" s="446"/>
      <c r="X20" s="31"/>
      <c r="Y20" s="469"/>
      <c r="Z20" s="469"/>
      <c r="AA20" s="469"/>
      <c r="AB20" s="469"/>
      <c r="AC20" s="469"/>
      <c r="AD20" s="469"/>
      <c r="AE20" s="469"/>
      <c r="AF20" s="469"/>
      <c r="AG20" s="32"/>
    </row>
    <row r="21" spans="1:46" s="24" customFormat="1" ht="20.25" customHeight="1" x14ac:dyDescent="0.15">
      <c r="A21" s="497"/>
      <c r="B21" s="452"/>
      <c r="C21" s="453"/>
      <c r="D21" s="454"/>
      <c r="E21" s="400" t="s">
        <v>53</v>
      </c>
      <c r="F21" s="401"/>
      <c r="G21" s="401"/>
      <c r="H21" s="60"/>
      <c r="I21" s="55" t="s">
        <v>54</v>
      </c>
      <c r="J21" s="60"/>
      <c r="K21" s="61"/>
      <c r="L21" s="55"/>
      <c r="M21" s="62"/>
      <c r="N21" s="462"/>
      <c r="O21" s="462"/>
      <c r="P21" s="462"/>
      <c r="Q21" s="462"/>
      <c r="R21" s="462"/>
      <c r="S21" s="55"/>
      <c r="T21" s="55" t="s">
        <v>55</v>
      </c>
      <c r="U21" s="52"/>
      <c r="V21" s="52"/>
      <c r="W21" s="457"/>
      <c r="X21" s="457"/>
      <c r="Y21" s="457"/>
      <c r="Z21" s="457"/>
      <c r="AA21" s="457"/>
      <c r="AB21" s="457"/>
      <c r="AC21" s="457"/>
      <c r="AD21" s="457"/>
      <c r="AE21" s="457"/>
      <c r="AF21" s="457"/>
      <c r="AG21" s="56" t="s">
        <v>56</v>
      </c>
    </row>
    <row r="22" spans="1:46" ht="20.25" customHeight="1" x14ac:dyDescent="0.15">
      <c r="A22" s="455" t="s">
        <v>57</v>
      </c>
      <c r="B22" s="449"/>
      <c r="C22" s="450"/>
      <c r="D22" s="451"/>
      <c r="E22" s="461" t="s">
        <v>23</v>
      </c>
      <c r="F22" s="461"/>
      <c r="G22" s="51"/>
      <c r="H22" s="25" t="s">
        <v>24</v>
      </c>
      <c r="I22" s="51"/>
      <c r="J22" s="25" t="s">
        <v>25</v>
      </c>
      <c r="K22" s="51"/>
      <c r="L22" s="25" t="s">
        <v>26</v>
      </c>
      <c r="M22" s="57" t="s">
        <v>48</v>
      </c>
      <c r="N22" s="51" t="s">
        <v>58</v>
      </c>
      <c r="O22" s="25" t="s">
        <v>49</v>
      </c>
      <c r="P22" s="58"/>
      <c r="Q22" s="26"/>
      <c r="R22" s="27" t="s">
        <v>50</v>
      </c>
      <c r="S22" s="28"/>
      <c r="T22" s="29" t="s">
        <v>51</v>
      </c>
      <c r="U22" s="28"/>
      <c r="V22" s="27" t="s">
        <v>50</v>
      </c>
      <c r="W22" s="30"/>
      <c r="X22" s="442"/>
      <c r="Y22" s="443"/>
      <c r="Z22" s="443"/>
      <c r="AA22" s="443"/>
      <c r="AB22" s="443"/>
      <c r="AC22" s="443"/>
      <c r="AD22" s="443"/>
      <c r="AE22" s="443"/>
      <c r="AF22" s="443"/>
      <c r="AG22" s="243" t="s">
        <v>52</v>
      </c>
    </row>
    <row r="23" spans="1:46" ht="20.25" customHeight="1" x14ac:dyDescent="0.15">
      <c r="A23" s="456"/>
      <c r="B23" s="452"/>
      <c r="C23" s="453"/>
      <c r="D23" s="454"/>
      <c r="E23" s="463"/>
      <c r="F23" s="464"/>
      <c r="G23" s="464"/>
      <c r="H23" s="464"/>
      <c r="I23" s="464"/>
      <c r="J23" s="464"/>
      <c r="K23" s="464"/>
      <c r="L23" s="464"/>
      <c r="M23" s="464"/>
      <c r="N23" s="464"/>
      <c r="O23" s="464"/>
      <c r="P23" s="59"/>
      <c r="Q23" s="444" t="s">
        <v>59</v>
      </c>
      <c r="R23" s="445"/>
      <c r="S23" s="445"/>
      <c r="T23" s="445"/>
      <c r="U23" s="445"/>
      <c r="V23" s="445"/>
      <c r="W23" s="446"/>
      <c r="X23" s="31"/>
      <c r="Y23" s="469"/>
      <c r="Z23" s="469"/>
      <c r="AA23" s="469"/>
      <c r="AB23" s="469"/>
      <c r="AC23" s="469"/>
      <c r="AD23" s="469"/>
      <c r="AE23" s="469"/>
      <c r="AF23" s="469"/>
      <c r="AG23" s="32"/>
      <c r="AJ23" s="24"/>
      <c r="AK23" s="24"/>
      <c r="AL23" s="24"/>
      <c r="AM23" s="24"/>
      <c r="AN23" s="24"/>
      <c r="AO23" s="24"/>
      <c r="AP23" s="24"/>
    </row>
    <row r="24" spans="1:46" s="24" customFormat="1" ht="20.25" customHeight="1" x14ac:dyDescent="0.15">
      <c r="A24" s="456"/>
      <c r="B24" s="452"/>
      <c r="C24" s="453"/>
      <c r="D24" s="454"/>
      <c r="E24" s="400" t="s">
        <v>53</v>
      </c>
      <c r="F24" s="401"/>
      <c r="G24" s="401"/>
      <c r="H24" s="60"/>
      <c r="I24" s="55" t="s">
        <v>54</v>
      </c>
      <c r="J24" s="60"/>
      <c r="K24" s="61"/>
      <c r="L24" s="55"/>
      <c r="M24" s="62"/>
      <c r="N24" s="462"/>
      <c r="O24" s="462"/>
      <c r="P24" s="462"/>
      <c r="Q24" s="462"/>
      <c r="R24" s="462"/>
      <c r="S24" s="55"/>
      <c r="T24" s="55" t="s">
        <v>55</v>
      </c>
      <c r="U24" s="52"/>
      <c r="V24" s="52"/>
      <c r="W24" s="457"/>
      <c r="X24" s="457"/>
      <c r="Y24" s="457"/>
      <c r="Z24" s="457"/>
      <c r="AA24" s="457"/>
      <c r="AB24" s="457"/>
      <c r="AC24" s="457"/>
      <c r="AD24" s="457"/>
      <c r="AE24" s="457"/>
      <c r="AF24" s="457"/>
      <c r="AG24" s="56" t="s">
        <v>56</v>
      </c>
    </row>
    <row r="25" spans="1:46" ht="20.25" customHeight="1" x14ac:dyDescent="0.15">
      <c r="A25" s="455" t="s">
        <v>60</v>
      </c>
      <c r="B25" s="449"/>
      <c r="C25" s="450"/>
      <c r="D25" s="451"/>
      <c r="E25" s="461" t="s">
        <v>23</v>
      </c>
      <c r="F25" s="461"/>
      <c r="G25" s="51"/>
      <c r="H25" s="25" t="s">
        <v>24</v>
      </c>
      <c r="I25" s="51"/>
      <c r="J25" s="25" t="s">
        <v>25</v>
      </c>
      <c r="K25" s="51"/>
      <c r="L25" s="25" t="s">
        <v>26</v>
      </c>
      <c r="M25" s="57" t="s">
        <v>48</v>
      </c>
      <c r="N25" s="51"/>
      <c r="O25" s="25" t="s">
        <v>49</v>
      </c>
      <c r="P25" s="58"/>
      <c r="Q25" s="26"/>
      <c r="R25" s="27" t="s">
        <v>50</v>
      </c>
      <c r="S25" s="28"/>
      <c r="T25" s="29" t="s">
        <v>51</v>
      </c>
      <c r="U25" s="28"/>
      <c r="V25" s="27" t="s">
        <v>50</v>
      </c>
      <c r="W25" s="30"/>
      <c r="X25" s="442"/>
      <c r="Y25" s="443"/>
      <c r="Z25" s="443"/>
      <c r="AA25" s="443"/>
      <c r="AB25" s="443"/>
      <c r="AC25" s="443"/>
      <c r="AD25" s="443"/>
      <c r="AE25" s="443"/>
      <c r="AF25" s="443"/>
      <c r="AG25" s="243" t="s">
        <v>52</v>
      </c>
    </row>
    <row r="26" spans="1:46" ht="20.25" customHeight="1" x14ac:dyDescent="0.15">
      <c r="A26" s="456"/>
      <c r="B26" s="452"/>
      <c r="C26" s="453"/>
      <c r="D26" s="454"/>
      <c r="E26" s="463"/>
      <c r="F26" s="464"/>
      <c r="G26" s="464"/>
      <c r="H26" s="464"/>
      <c r="I26" s="464"/>
      <c r="J26" s="464"/>
      <c r="K26" s="464"/>
      <c r="L26" s="464"/>
      <c r="M26" s="464"/>
      <c r="N26" s="464"/>
      <c r="O26" s="464"/>
      <c r="P26" s="59"/>
      <c r="Q26" s="444"/>
      <c r="R26" s="445"/>
      <c r="S26" s="445"/>
      <c r="T26" s="445"/>
      <c r="U26" s="445"/>
      <c r="V26" s="445"/>
      <c r="W26" s="446"/>
      <c r="X26" s="31"/>
      <c r="Y26" s="469"/>
      <c r="Z26" s="469"/>
      <c r="AA26" s="469"/>
      <c r="AB26" s="469"/>
      <c r="AC26" s="469"/>
      <c r="AD26" s="469"/>
      <c r="AE26" s="469"/>
      <c r="AF26" s="469"/>
      <c r="AG26" s="32"/>
      <c r="AJ26" s="24"/>
      <c r="AK26" s="24"/>
      <c r="AL26" s="24"/>
      <c r="AM26" s="24"/>
      <c r="AN26" s="24"/>
      <c r="AO26" s="24"/>
      <c r="AP26" s="24"/>
    </row>
    <row r="27" spans="1:46" s="24" customFormat="1" ht="20.25" customHeight="1" x14ac:dyDescent="0.15">
      <c r="A27" s="456"/>
      <c r="B27" s="452"/>
      <c r="C27" s="453"/>
      <c r="D27" s="454"/>
      <c r="E27" s="400" t="s">
        <v>53</v>
      </c>
      <c r="F27" s="401"/>
      <c r="G27" s="401"/>
      <c r="H27" s="60"/>
      <c r="I27" s="55" t="s">
        <v>54</v>
      </c>
      <c r="J27" s="60"/>
      <c r="K27" s="61"/>
      <c r="L27" s="55"/>
      <c r="M27" s="62"/>
      <c r="N27" s="462"/>
      <c r="O27" s="462"/>
      <c r="P27" s="462"/>
      <c r="Q27" s="462"/>
      <c r="R27" s="462"/>
      <c r="S27" s="55"/>
      <c r="T27" s="55" t="s">
        <v>55</v>
      </c>
      <c r="U27" s="52"/>
      <c r="V27" s="52"/>
      <c r="W27" s="457"/>
      <c r="X27" s="457"/>
      <c r="Y27" s="457"/>
      <c r="Z27" s="457"/>
      <c r="AA27" s="457"/>
      <c r="AB27" s="457"/>
      <c r="AC27" s="457"/>
      <c r="AD27" s="457"/>
      <c r="AE27" s="457"/>
      <c r="AF27" s="457"/>
      <c r="AG27" s="56" t="s">
        <v>56</v>
      </c>
    </row>
    <row r="28" spans="1:46" s="24" customFormat="1" ht="24" customHeight="1" x14ac:dyDescent="0.15">
      <c r="A28" s="435" t="s">
        <v>61</v>
      </c>
      <c r="B28" s="436"/>
      <c r="C28" s="436"/>
      <c r="D28" s="437"/>
      <c r="E28" s="438"/>
      <c r="F28" s="438"/>
      <c r="G28" s="438"/>
      <c r="H28" s="438"/>
      <c r="I28" s="438"/>
      <c r="J28" s="438"/>
      <c r="K28" s="438"/>
      <c r="L28" s="438"/>
      <c r="M28" s="438"/>
      <c r="N28" s="438"/>
      <c r="O28" s="438"/>
      <c r="P28" s="438"/>
      <c r="Q28" s="438"/>
      <c r="R28" s="438"/>
      <c r="S28" s="438"/>
      <c r="T28" s="438"/>
      <c r="U28" s="438"/>
      <c r="V28" s="438"/>
      <c r="W28" s="438"/>
      <c r="X28" s="438"/>
      <c r="Y28" s="438"/>
      <c r="Z28" s="438"/>
      <c r="AA28" s="438"/>
      <c r="AB28" s="438"/>
      <c r="AC28" s="438"/>
      <c r="AD28" s="438"/>
      <c r="AE28" s="438"/>
      <c r="AF28" s="438"/>
      <c r="AG28" s="439"/>
    </row>
    <row r="29" spans="1:46" s="24" customFormat="1" ht="24" customHeight="1" thickBot="1" x14ac:dyDescent="0.2">
      <c r="A29" s="465" t="s">
        <v>62</v>
      </c>
      <c r="B29" s="466"/>
      <c r="C29" s="466"/>
      <c r="D29" s="466"/>
      <c r="E29" s="467"/>
      <c r="F29" s="467"/>
      <c r="G29" s="467"/>
      <c r="H29" s="467"/>
      <c r="I29" s="467"/>
      <c r="J29" s="467"/>
      <c r="K29" s="467"/>
      <c r="L29" s="467"/>
      <c r="M29" s="467"/>
      <c r="N29" s="467"/>
      <c r="O29" s="467"/>
      <c r="P29" s="467"/>
      <c r="Q29" s="467"/>
      <c r="R29" s="467"/>
      <c r="S29" s="467"/>
      <c r="T29" s="467"/>
      <c r="U29" s="467"/>
      <c r="V29" s="467"/>
      <c r="W29" s="467"/>
      <c r="X29" s="467"/>
      <c r="Y29" s="467"/>
      <c r="Z29" s="467"/>
      <c r="AA29" s="467"/>
      <c r="AB29" s="467"/>
      <c r="AC29" s="467"/>
      <c r="AD29" s="467"/>
      <c r="AE29" s="467"/>
      <c r="AF29" s="467"/>
      <c r="AG29" s="468"/>
    </row>
    <row r="30" spans="1:46" s="4" customFormat="1" ht="15.75" customHeight="1" x14ac:dyDescent="0.15">
      <c r="A30" s="7" t="s">
        <v>63</v>
      </c>
      <c r="B30" s="39"/>
      <c r="C30" s="39"/>
      <c r="D30" s="39"/>
      <c r="E30" s="8"/>
      <c r="F30" s="39"/>
      <c r="G30" s="39"/>
      <c r="H30" s="8"/>
      <c r="I30" s="8"/>
      <c r="J30" s="8"/>
      <c r="K30" s="8"/>
      <c r="L30" s="8"/>
      <c r="M30" s="8"/>
      <c r="N30" s="8"/>
      <c r="O30" s="8"/>
      <c r="P30" s="53"/>
      <c r="Q30" s="53"/>
      <c r="R30" s="8"/>
      <c r="S30" s="7"/>
      <c r="T30" s="53"/>
      <c r="U30" s="7"/>
      <c r="V30" s="8"/>
      <c r="W30" s="8"/>
      <c r="X30" s="54"/>
      <c r="Y30" s="54"/>
      <c r="Z30" s="8"/>
      <c r="AA30" s="39"/>
      <c r="AB30" s="39"/>
      <c r="AC30" s="39"/>
      <c r="AD30" s="39"/>
      <c r="AE30" s="39"/>
      <c r="AF30" s="39"/>
    </row>
    <row r="31" spans="1:46" s="4" customFormat="1" ht="15.75" customHeight="1" x14ac:dyDescent="0.15">
      <c r="A31" s="19" t="s">
        <v>64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J31"/>
      <c r="AK31"/>
      <c r="AL31"/>
      <c r="AM31"/>
      <c r="AN31"/>
      <c r="AO31"/>
      <c r="AP31"/>
    </row>
    <row r="32" spans="1:46" s="4" customFormat="1" ht="15.75" customHeight="1" x14ac:dyDescent="0.15">
      <c r="A32" s="19" t="s">
        <v>65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J32"/>
      <c r="AK32"/>
      <c r="AL32"/>
      <c r="AM32"/>
      <c r="AN32"/>
      <c r="AO32"/>
      <c r="AP32"/>
    </row>
    <row r="33" spans="1:42" ht="7.5" customHeight="1" thickBot="1" x14ac:dyDescent="0.2">
      <c r="AJ33" s="24"/>
      <c r="AK33" s="24"/>
      <c r="AL33" s="24"/>
      <c r="AM33" s="24"/>
      <c r="AN33" s="24"/>
      <c r="AO33" s="24"/>
      <c r="AP33" s="24"/>
    </row>
    <row r="34" spans="1:42" ht="15.75" customHeight="1" x14ac:dyDescent="0.15">
      <c r="A34" s="33"/>
      <c r="B34" s="459" t="s">
        <v>66</v>
      </c>
      <c r="C34" s="459"/>
      <c r="D34" s="459"/>
      <c r="E34" s="459"/>
      <c r="F34" s="459"/>
      <c r="G34" s="459"/>
      <c r="H34" s="459"/>
      <c r="I34" s="459"/>
      <c r="J34" s="459"/>
      <c r="K34" s="459"/>
      <c r="L34" s="459"/>
      <c r="M34" s="459"/>
      <c r="N34" s="459"/>
      <c r="O34" s="459"/>
      <c r="P34" s="459"/>
      <c r="Q34" s="459"/>
      <c r="R34" s="459"/>
      <c r="S34" s="459"/>
      <c r="T34" s="459"/>
      <c r="U34" s="459"/>
      <c r="V34" s="459"/>
      <c r="W34" s="459"/>
      <c r="X34" s="459"/>
      <c r="Y34" s="459"/>
      <c r="Z34" s="459"/>
      <c r="AA34" s="459"/>
      <c r="AB34" s="459"/>
      <c r="AC34" s="459"/>
      <c r="AD34" s="459"/>
      <c r="AE34" s="459"/>
      <c r="AF34" s="459"/>
      <c r="AG34" s="460"/>
      <c r="AJ34" s="24"/>
      <c r="AK34" s="24"/>
      <c r="AL34" s="24"/>
      <c r="AM34" s="24"/>
      <c r="AN34" s="24"/>
      <c r="AO34" s="24"/>
      <c r="AP34" s="24"/>
    </row>
    <row r="35" spans="1:42" s="1" customFormat="1" ht="30" customHeight="1" thickBot="1" x14ac:dyDescent="0.2">
      <c r="A35" s="3"/>
      <c r="B35" s="441" t="s">
        <v>219</v>
      </c>
      <c r="C35" s="441"/>
      <c r="D35" s="441"/>
      <c r="E35" s="441"/>
      <c r="F35" s="441"/>
      <c r="G35" s="441"/>
      <c r="H35" s="441"/>
      <c r="I35" s="441"/>
      <c r="J35" s="447"/>
      <c r="K35" s="447"/>
      <c r="L35" s="447"/>
      <c r="M35" s="447"/>
      <c r="N35" s="447"/>
      <c r="O35" s="447"/>
      <c r="P35" s="447"/>
      <c r="Q35" s="447"/>
      <c r="R35" s="447"/>
      <c r="S35" s="447"/>
      <c r="T35" s="447"/>
      <c r="U35" s="447"/>
      <c r="V35" s="447"/>
      <c r="W35" s="447"/>
      <c r="X35" s="447"/>
      <c r="Y35" s="447"/>
      <c r="Z35" s="447"/>
      <c r="AA35" s="447"/>
      <c r="AB35" s="447"/>
      <c r="AC35" s="447"/>
      <c r="AD35" s="447"/>
      <c r="AE35" s="447"/>
      <c r="AF35" s="447"/>
      <c r="AG35" s="448"/>
      <c r="AJ35" s="2"/>
      <c r="AK35" s="2"/>
      <c r="AL35" s="2"/>
      <c r="AM35" s="2"/>
      <c r="AN35" s="2"/>
      <c r="AO35" s="2"/>
      <c r="AP35" s="2"/>
    </row>
    <row r="36" spans="1:42" s="1" customFormat="1" ht="15.75" customHeight="1" x14ac:dyDescent="0.15">
      <c r="A36" s="7" t="s">
        <v>67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J36" s="2"/>
      <c r="AK36" s="2"/>
      <c r="AL36" s="2"/>
      <c r="AM36" s="2"/>
      <c r="AN36" s="2"/>
      <c r="AO36" s="2"/>
      <c r="AP36" s="2"/>
    </row>
    <row r="37" spans="1:42" s="1" customFormat="1" ht="15.75" customHeight="1" x14ac:dyDescent="0.15">
      <c r="A37" s="19" t="s">
        <v>68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J37" s="2"/>
      <c r="AK37" s="2"/>
      <c r="AL37" s="2"/>
      <c r="AM37" s="2"/>
      <c r="AN37" s="2"/>
      <c r="AO37" s="2"/>
      <c r="AP37" s="2"/>
    </row>
    <row r="38" spans="1:42" s="1" customFormat="1" ht="15.75" customHeight="1" x14ac:dyDescent="0.15">
      <c r="A38" s="440" t="s">
        <v>176</v>
      </c>
      <c r="B38" s="440"/>
      <c r="C38" s="440"/>
      <c r="D38" s="440"/>
      <c r="E38" s="440"/>
      <c r="F38" s="440"/>
      <c r="G38" s="440"/>
      <c r="H38" s="440"/>
      <c r="I38" s="440"/>
      <c r="J38" s="440"/>
      <c r="K38" s="440"/>
      <c r="L38" s="440"/>
      <c r="M38" s="440"/>
      <c r="N38" s="440"/>
      <c r="O38" s="440"/>
      <c r="P38" s="440"/>
      <c r="Q38" s="440"/>
      <c r="R38" s="440"/>
      <c r="S38" s="440"/>
      <c r="T38" s="440"/>
      <c r="U38" s="440"/>
      <c r="V38" s="440"/>
      <c r="W38" s="440"/>
      <c r="X38" s="440"/>
      <c r="Y38" s="440"/>
      <c r="Z38" s="440"/>
      <c r="AA38" s="440"/>
      <c r="AB38" s="440"/>
      <c r="AC38" s="440"/>
      <c r="AD38" s="440"/>
      <c r="AE38" s="440"/>
      <c r="AF38" s="440"/>
      <c r="AG38" s="440"/>
      <c r="AJ38" s="2"/>
      <c r="AK38" s="2"/>
      <c r="AL38" s="2"/>
      <c r="AM38" s="2"/>
      <c r="AN38" s="2"/>
      <c r="AO38" s="2"/>
      <c r="AP38" s="2"/>
    </row>
    <row r="39" spans="1:42" s="1" customFormat="1" ht="15.75" customHeight="1" x14ac:dyDescent="0.15">
      <c r="A39" s="458" t="s">
        <v>69</v>
      </c>
      <c r="B39" s="458"/>
      <c r="C39" s="458"/>
      <c r="D39" s="458"/>
      <c r="E39" s="458"/>
      <c r="F39" s="458"/>
      <c r="G39" s="458"/>
      <c r="H39" s="458"/>
      <c r="I39" s="458"/>
      <c r="J39" s="458"/>
      <c r="K39" s="458"/>
      <c r="L39" s="458"/>
      <c r="M39" s="458"/>
      <c r="N39" s="458"/>
      <c r="O39" s="458"/>
      <c r="P39" s="458"/>
      <c r="Q39" s="458"/>
      <c r="R39" s="458"/>
      <c r="S39" s="458"/>
      <c r="T39" s="458"/>
      <c r="U39" s="458"/>
      <c r="V39" s="458"/>
      <c r="W39" s="458"/>
      <c r="X39" s="458"/>
      <c r="Y39" s="458"/>
      <c r="Z39" s="458"/>
      <c r="AA39" s="458"/>
      <c r="AB39" s="458"/>
      <c r="AC39" s="458"/>
      <c r="AD39" s="458"/>
      <c r="AE39" s="458"/>
      <c r="AF39" s="458"/>
      <c r="AG39" s="458"/>
      <c r="AJ39" s="2"/>
      <c r="AK39" s="2"/>
      <c r="AL39" s="2"/>
      <c r="AM39" s="2"/>
      <c r="AN39" s="2"/>
      <c r="AO39" s="2"/>
      <c r="AP39" s="2"/>
    </row>
    <row r="40" spans="1:42" s="1" customFormat="1" ht="15.75" customHeight="1" x14ac:dyDescent="0.15">
      <c r="A40" s="19" t="s">
        <v>70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J40" s="2"/>
      <c r="AK40" s="2"/>
      <c r="AL40" s="2"/>
      <c r="AM40" s="2"/>
      <c r="AN40" s="2"/>
      <c r="AO40" s="2"/>
      <c r="AP40" s="2"/>
    </row>
    <row r="41" spans="1:42" ht="20.25" customHeight="1" x14ac:dyDescent="0.15">
      <c r="A41" s="21"/>
      <c r="AJ41" s="24"/>
      <c r="AK41" s="24"/>
      <c r="AL41" s="24"/>
      <c r="AM41" s="24"/>
      <c r="AN41" s="24"/>
      <c r="AO41" s="24"/>
      <c r="AP41" s="24"/>
    </row>
    <row r="42" spans="1:42" ht="15" customHeight="1" x14ac:dyDescent="0.15">
      <c r="A42" s="21" t="s">
        <v>71</v>
      </c>
    </row>
    <row r="43" spans="1:42" ht="5.25" customHeight="1" x14ac:dyDescent="0.15"/>
    <row r="44" spans="1:42" ht="17.25" customHeight="1" x14ac:dyDescent="0.15">
      <c r="A44" s="383" t="s">
        <v>72</v>
      </c>
      <c r="B44" s="384"/>
      <c r="C44" s="384"/>
      <c r="D44" s="384"/>
      <c r="E44" s="384"/>
      <c r="F44" s="384"/>
      <c r="G44" s="384"/>
      <c r="H44" s="384"/>
      <c r="I44" s="384"/>
      <c r="J44" s="384"/>
      <c r="K44" s="384"/>
      <c r="L44" s="384"/>
      <c r="M44" s="384"/>
      <c r="N44" s="384"/>
      <c r="O44" s="384"/>
      <c r="P44" s="384"/>
      <c r="Q44" s="385"/>
      <c r="R44" s="400" t="s">
        <v>73</v>
      </c>
      <c r="S44" s="401"/>
      <c r="T44" s="401"/>
      <c r="U44" s="401"/>
      <c r="V44" s="401"/>
      <c r="W44" s="401"/>
      <c r="X44" s="401"/>
      <c r="Y44" s="401"/>
      <c r="Z44" s="401"/>
      <c r="AA44" s="401"/>
      <c r="AB44" s="401"/>
      <c r="AC44" s="402"/>
      <c r="AD44" s="400" t="s">
        <v>74</v>
      </c>
      <c r="AE44" s="401"/>
      <c r="AF44" s="401"/>
      <c r="AG44" s="402"/>
    </row>
    <row r="45" spans="1:42" ht="18.75" customHeight="1" x14ac:dyDescent="0.15">
      <c r="A45" s="383"/>
      <c r="B45" s="384"/>
      <c r="C45" s="384"/>
      <c r="D45" s="384"/>
      <c r="E45" s="384"/>
      <c r="F45" s="384"/>
      <c r="G45" s="384"/>
      <c r="H45" s="384"/>
      <c r="I45" s="384"/>
      <c r="J45" s="384"/>
      <c r="K45" s="384"/>
      <c r="L45" s="384"/>
      <c r="M45" s="384"/>
      <c r="N45" s="384"/>
      <c r="O45" s="384"/>
      <c r="P45" s="384"/>
      <c r="Q45" s="385"/>
      <c r="R45" s="383"/>
      <c r="S45" s="384"/>
      <c r="T45" s="384"/>
      <c r="U45" s="385"/>
      <c r="V45" s="384"/>
      <c r="W45" s="384"/>
      <c r="X45" s="384"/>
      <c r="Y45" s="385"/>
      <c r="Z45" s="389" t="s">
        <v>75</v>
      </c>
      <c r="AA45" s="390"/>
      <c r="AB45" s="390"/>
      <c r="AC45" s="391"/>
      <c r="AD45" s="383"/>
      <c r="AE45" s="384"/>
      <c r="AF45" s="384"/>
      <c r="AG45" s="385"/>
    </row>
    <row r="46" spans="1:42" ht="18.75" customHeight="1" x14ac:dyDescent="0.15">
      <c r="A46" s="398"/>
      <c r="B46" s="294"/>
      <c r="C46" s="294"/>
      <c r="D46" s="294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386"/>
      <c r="R46" s="398"/>
      <c r="S46" s="294"/>
      <c r="T46" s="294"/>
      <c r="U46" s="386"/>
      <c r="V46" s="294"/>
      <c r="W46" s="294"/>
      <c r="X46" s="294"/>
      <c r="Y46" s="386"/>
      <c r="Z46" s="392"/>
      <c r="AA46" s="393"/>
      <c r="AB46" s="393"/>
      <c r="AC46" s="394"/>
      <c r="AD46" s="398"/>
      <c r="AE46" s="294"/>
      <c r="AF46" s="294"/>
      <c r="AG46" s="386"/>
    </row>
    <row r="47" spans="1:42" ht="17.25" customHeight="1" x14ac:dyDescent="0.15">
      <c r="A47" s="398"/>
      <c r="B47" s="294"/>
      <c r="C47" s="294"/>
      <c r="D47" s="294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386"/>
      <c r="R47" s="398"/>
      <c r="S47" s="294"/>
      <c r="T47" s="294"/>
      <c r="U47" s="386"/>
      <c r="V47" s="294"/>
      <c r="W47" s="294"/>
      <c r="X47" s="294"/>
      <c r="Y47" s="386"/>
      <c r="Z47" s="392"/>
      <c r="AA47" s="393"/>
      <c r="AB47" s="393"/>
      <c r="AC47" s="394"/>
      <c r="AD47" s="398"/>
      <c r="AE47" s="294"/>
      <c r="AF47" s="294"/>
      <c r="AG47" s="386"/>
    </row>
    <row r="48" spans="1:42" ht="17.25" customHeight="1" x14ac:dyDescent="0.15">
      <c r="A48" s="399"/>
      <c r="B48" s="387"/>
      <c r="C48" s="387"/>
      <c r="D48" s="387"/>
      <c r="E48" s="387"/>
      <c r="F48" s="387"/>
      <c r="G48" s="387"/>
      <c r="H48" s="387"/>
      <c r="I48" s="387"/>
      <c r="J48" s="387"/>
      <c r="K48" s="387"/>
      <c r="L48" s="387"/>
      <c r="M48" s="387"/>
      <c r="N48" s="387"/>
      <c r="O48" s="387"/>
      <c r="P48" s="387"/>
      <c r="Q48" s="388"/>
      <c r="R48" s="399"/>
      <c r="S48" s="387"/>
      <c r="T48" s="387"/>
      <c r="U48" s="388"/>
      <c r="V48" s="387"/>
      <c r="W48" s="387"/>
      <c r="X48" s="387"/>
      <c r="Y48" s="388"/>
      <c r="Z48" s="395"/>
      <c r="AA48" s="396"/>
      <c r="AB48" s="396"/>
      <c r="AC48" s="397"/>
      <c r="AD48" s="399"/>
      <c r="AE48" s="387"/>
      <c r="AF48" s="387"/>
      <c r="AG48" s="388"/>
    </row>
  </sheetData>
  <mergeCells count="87">
    <mergeCell ref="A13:D14"/>
    <mergeCell ref="E21:G21"/>
    <mergeCell ref="W21:AF21"/>
    <mergeCell ref="E18:P18"/>
    <mergeCell ref="AE13:AG13"/>
    <mergeCell ref="T14:V14"/>
    <mergeCell ref="W14:AG14"/>
    <mergeCell ref="Q20:W20"/>
    <mergeCell ref="Y20:AF20"/>
    <mergeCell ref="A19:A21"/>
    <mergeCell ref="E19:F19"/>
    <mergeCell ref="A17:D18"/>
    <mergeCell ref="B19:D21"/>
    <mergeCell ref="E20:O20"/>
    <mergeCell ref="N21:R21"/>
    <mergeCell ref="X19:AF19"/>
    <mergeCell ref="AE11:AG11"/>
    <mergeCell ref="E12:S12"/>
    <mergeCell ref="T12:V12"/>
    <mergeCell ref="W12:Y12"/>
    <mergeCell ref="Q18:W18"/>
    <mergeCell ref="AE12:AG12"/>
    <mergeCell ref="AA11:AC11"/>
    <mergeCell ref="E17:P17"/>
    <mergeCell ref="T13:V13"/>
    <mergeCell ref="W13:Y13"/>
    <mergeCell ref="AA13:AC13"/>
    <mergeCell ref="E13:S14"/>
    <mergeCell ref="AA12:AC12"/>
    <mergeCell ref="X18:AG18"/>
    <mergeCell ref="Q17:W17"/>
    <mergeCell ref="X17:AG17"/>
    <mergeCell ref="Y23:AF23"/>
    <mergeCell ref="Y26:AF26"/>
    <mergeCell ref="X22:AF22"/>
    <mergeCell ref="Q23:W23"/>
    <mergeCell ref="E23:O23"/>
    <mergeCell ref="B22:D24"/>
    <mergeCell ref="A22:A24"/>
    <mergeCell ref="W24:AF24"/>
    <mergeCell ref="W27:AF27"/>
    <mergeCell ref="A39:AG39"/>
    <mergeCell ref="B34:AG34"/>
    <mergeCell ref="E22:F22"/>
    <mergeCell ref="N24:R24"/>
    <mergeCell ref="N27:R27"/>
    <mergeCell ref="E24:G24"/>
    <mergeCell ref="E26:O26"/>
    <mergeCell ref="B25:D27"/>
    <mergeCell ref="A29:D29"/>
    <mergeCell ref="E29:AG29"/>
    <mergeCell ref="A25:A27"/>
    <mergeCell ref="E25:F25"/>
    <mergeCell ref="A28:D28"/>
    <mergeCell ref="E28:AG28"/>
    <mergeCell ref="A38:AG38"/>
    <mergeCell ref="B35:I35"/>
    <mergeCell ref="X25:AF25"/>
    <mergeCell ref="Q26:W26"/>
    <mergeCell ref="E27:G27"/>
    <mergeCell ref="J35:AG35"/>
    <mergeCell ref="Z1:AA1"/>
    <mergeCell ref="W1:Y1"/>
    <mergeCell ref="A3:AG3"/>
    <mergeCell ref="A9:D10"/>
    <mergeCell ref="E9:S10"/>
    <mergeCell ref="AA6:AA7"/>
    <mergeCell ref="AB6:AB7"/>
    <mergeCell ref="AC6:AC7"/>
    <mergeCell ref="AD6:AD7"/>
    <mergeCell ref="AE6:AG7"/>
    <mergeCell ref="T9:V10"/>
    <mergeCell ref="W9:AG10"/>
    <mergeCell ref="A11:D12"/>
    <mergeCell ref="F11:G11"/>
    <mergeCell ref="I11:J11"/>
    <mergeCell ref="T11:V11"/>
    <mergeCell ref="W11:Y11"/>
    <mergeCell ref="K11:S11"/>
    <mergeCell ref="A44:Q44"/>
    <mergeCell ref="V45:Y48"/>
    <mergeCell ref="Z45:AC48"/>
    <mergeCell ref="AD45:AG48"/>
    <mergeCell ref="R45:U48"/>
    <mergeCell ref="A45:Q48"/>
    <mergeCell ref="R44:AC44"/>
    <mergeCell ref="AD44:AG44"/>
  </mergeCells>
  <phoneticPr fontId="8"/>
  <dataValidations count="4">
    <dataValidation type="list" allowBlank="1" showInputMessage="1" showErrorMessage="1" sqref="N19 N22 N25" xr:uid="{00000000-0002-0000-0200-000000000000}">
      <formula1>"月,火,水,木,金,土,日"</formula1>
    </dataValidation>
    <dataValidation imeMode="off" allowBlank="1" showInputMessage="1" showErrorMessage="1" sqref="AD1:AD2 AF1:AF2 X26 AB6:AB7 AD6:AD7 AE11:AG13 AA11:AC13 K27 F11:G11 I11:J11 G19 I19 K19 X20 S19 S25 U19 AB1:AB2 W19 X23 G22 I22 K21:K22 U25 W25 S22 Q25 U22 W22 Q19 G25 I25 K24:K25 Q22 W11:Y13" xr:uid="{00000000-0002-0000-0200-000001000000}"/>
    <dataValidation type="list" showErrorMessage="1" prompt="選択してください。" sqref="B19:D27" xr:uid="{00000000-0002-0000-0200-000002000000}">
      <formula1>"研修,会議,その他"</formula1>
    </dataValidation>
    <dataValidation type="list" showErrorMessage="1" prompt="選択して下さい。" sqref="E20:O20 E23:O23 E26:O26" xr:uid="{00000000-0002-0000-0200-000003000000}">
      <formula1>"研修室１,研修室２,研修室３,研修室４,研修室５,その他（右に記載）"</formula1>
    </dataValidation>
  </dataValidations>
  <pageMargins left="0.38" right="0.2" top="0.2" bottom="0.2" header="0.2" footer="0.2"/>
  <pageSetup paperSize="9" orientation="portrait" r:id="rId1"/>
  <headerFooter>
    <oddFooter>&amp;R&amp;"Meiryo UI,標準"&amp;8&amp;F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6" r:id="rId4" name="Check Box 92">
              <controlPr defaultSize="0" autoFill="0" autoLine="0" autoPict="0">
                <anchor moveWithCells="1">
                  <from>
                    <xdr:col>6</xdr:col>
                    <xdr:colOff>209550</xdr:colOff>
                    <xdr:row>19</xdr:row>
                    <xdr:rowOff>228600</xdr:rowOff>
                  </from>
                  <to>
                    <xdr:col>8</xdr:col>
                    <xdr:colOff>219075</xdr:colOff>
                    <xdr:row>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5" name="Check Box 95">
              <controlPr defaultSize="0" autoFill="0" autoLine="0" autoPict="0">
                <anchor moveWithCells="1">
                  <from>
                    <xdr:col>6</xdr:col>
                    <xdr:colOff>209550</xdr:colOff>
                    <xdr:row>22</xdr:row>
                    <xdr:rowOff>209550</xdr:rowOff>
                  </from>
                  <to>
                    <xdr:col>8</xdr:col>
                    <xdr:colOff>219075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6" name="Check Box 98">
              <controlPr defaultSize="0" autoFill="0" autoLine="0" autoPict="0">
                <anchor moveWithCells="1">
                  <from>
                    <xdr:col>6</xdr:col>
                    <xdr:colOff>209550</xdr:colOff>
                    <xdr:row>25</xdr:row>
                    <xdr:rowOff>209550</xdr:rowOff>
                  </from>
                  <to>
                    <xdr:col>8</xdr:col>
                    <xdr:colOff>219075</xdr:colOff>
                    <xdr:row>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7" name="Check Box 106">
              <controlPr defaultSize="0" autoFill="0" autoLine="0" autoPict="0">
                <anchor moveWithCells="1">
                  <from>
                    <xdr:col>17</xdr:col>
                    <xdr:colOff>200025</xdr:colOff>
                    <xdr:row>19</xdr:row>
                    <xdr:rowOff>228600</xdr:rowOff>
                  </from>
                  <to>
                    <xdr:col>19</xdr:col>
                    <xdr:colOff>200025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" name="Check Box 109">
              <controlPr defaultSize="0" autoFill="0" autoLine="0" autoPict="0">
                <anchor moveWithCells="1">
                  <from>
                    <xdr:col>6</xdr:col>
                    <xdr:colOff>209550</xdr:colOff>
                    <xdr:row>22</xdr:row>
                    <xdr:rowOff>209550</xdr:rowOff>
                  </from>
                  <to>
                    <xdr:col>8</xdr:col>
                    <xdr:colOff>219075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9" name="Check Box 110">
              <controlPr defaultSize="0" autoFill="0" autoLine="0" autoPict="0">
                <anchor moveWithCells="1">
                  <from>
                    <xdr:col>17</xdr:col>
                    <xdr:colOff>200025</xdr:colOff>
                    <xdr:row>22</xdr:row>
                    <xdr:rowOff>219075</xdr:rowOff>
                  </from>
                  <to>
                    <xdr:col>19</xdr:col>
                    <xdr:colOff>200025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0" name="Check Box 112">
              <controlPr defaultSize="0" autoFill="0" autoLine="0" autoPict="0">
                <anchor moveWithCells="1">
                  <from>
                    <xdr:col>6</xdr:col>
                    <xdr:colOff>209550</xdr:colOff>
                    <xdr:row>25</xdr:row>
                    <xdr:rowOff>209550</xdr:rowOff>
                  </from>
                  <to>
                    <xdr:col>8</xdr:col>
                    <xdr:colOff>219075</xdr:colOff>
                    <xdr:row>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" name="Check Box 113">
              <controlPr defaultSize="0" autoFill="0" autoLine="0" autoPict="0">
                <anchor moveWithCells="1">
                  <from>
                    <xdr:col>17</xdr:col>
                    <xdr:colOff>200025</xdr:colOff>
                    <xdr:row>25</xdr:row>
                    <xdr:rowOff>219075</xdr:rowOff>
                  </from>
                  <to>
                    <xdr:col>19</xdr:col>
                    <xdr:colOff>200025</xdr:colOff>
                    <xdr:row>26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G80"/>
  <sheetViews>
    <sheetView showGridLines="0" view="pageBreakPreview" zoomScale="85" zoomScaleNormal="100" zoomScaleSheetLayoutView="85" workbookViewId="0">
      <selection activeCell="AQ12" sqref="AQ12"/>
    </sheetView>
  </sheetViews>
  <sheetFormatPr defaultColWidth="3" defaultRowHeight="13.5" x14ac:dyDescent="0.15"/>
  <cols>
    <col min="1" max="1" width="3.875" style="170" bestFit="1" customWidth="1"/>
    <col min="2" max="16384" width="3" style="170"/>
  </cols>
  <sheetData>
    <row r="1" spans="1:33" customFormat="1" ht="18.75" customHeight="1" thickBot="1" x14ac:dyDescent="0.2">
      <c r="W1" s="410" t="s">
        <v>22</v>
      </c>
      <c r="X1" s="409"/>
      <c r="Y1" s="409"/>
      <c r="Z1" s="409" t="s">
        <v>23</v>
      </c>
      <c r="AA1" s="409"/>
      <c r="AB1" s="280"/>
      <c r="AC1" s="281" t="s">
        <v>24</v>
      </c>
      <c r="AD1" s="280"/>
      <c r="AE1" s="281" t="s">
        <v>25</v>
      </c>
      <c r="AF1" s="280"/>
      <c r="AG1" s="282" t="s">
        <v>26</v>
      </c>
    </row>
    <row r="2" spans="1:33" customFormat="1" ht="7.5" customHeight="1" x14ac:dyDescent="0.15">
      <c r="W2" s="20"/>
      <c r="X2" s="20"/>
      <c r="Y2" s="20"/>
      <c r="Z2" s="20"/>
      <c r="AA2" s="20"/>
      <c r="AB2" s="169"/>
      <c r="AC2" s="21"/>
      <c r="AD2" s="169"/>
      <c r="AE2" s="21"/>
      <c r="AF2" s="169"/>
      <c r="AG2" s="21"/>
    </row>
    <row r="3" spans="1:33" ht="19.5" customHeight="1" x14ac:dyDescent="0.15">
      <c r="A3" s="614" t="s">
        <v>186</v>
      </c>
      <c r="B3" s="614"/>
      <c r="C3" s="614"/>
      <c r="D3" s="614"/>
      <c r="E3" s="614"/>
      <c r="F3" s="614"/>
      <c r="G3" s="614"/>
      <c r="H3" s="614"/>
      <c r="I3" s="614"/>
      <c r="J3" s="614"/>
      <c r="K3" s="614"/>
      <c r="L3" s="614"/>
      <c r="M3" s="614"/>
      <c r="N3" s="614"/>
      <c r="O3" s="614"/>
      <c r="P3" s="614"/>
      <c r="Q3" s="614"/>
      <c r="R3" s="614"/>
      <c r="S3" s="614"/>
      <c r="T3" s="614"/>
      <c r="U3" s="614"/>
      <c r="V3" s="614"/>
      <c r="W3" s="614"/>
      <c r="X3" s="614"/>
      <c r="Y3" s="614"/>
      <c r="Z3" s="614"/>
      <c r="AA3" s="614"/>
      <c r="AB3" s="614"/>
      <c r="AC3" s="614"/>
      <c r="AD3" s="614"/>
      <c r="AE3" s="614"/>
      <c r="AF3" s="614"/>
      <c r="AG3" s="614"/>
    </row>
    <row r="4" spans="1:33" ht="8.25" customHeight="1" x14ac:dyDescent="0.15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</row>
    <row r="5" spans="1:33" ht="15" customHeight="1" thickBot="1" x14ac:dyDescent="0.2">
      <c r="A5" s="172" t="s">
        <v>28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4"/>
      <c r="M5" s="174"/>
      <c r="N5" s="175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6"/>
      <c r="AE5" s="176"/>
      <c r="AF5" s="174"/>
      <c r="AG5" s="174"/>
    </row>
    <row r="6" spans="1:33" ht="6.6" customHeight="1" x14ac:dyDescent="0.15">
      <c r="A6" s="172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4"/>
      <c r="M6" s="174"/>
      <c r="N6" s="175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/>
      <c r="AA6" s="294"/>
      <c r="AB6" s="414"/>
      <c r="AC6" s="416"/>
      <c r="AD6" s="418"/>
      <c r="AE6" s="420" t="s">
        <v>29</v>
      </c>
      <c r="AF6" s="421"/>
      <c r="AG6" s="422"/>
    </row>
    <row r="7" spans="1:33" ht="17.25" customHeight="1" thickBot="1" x14ac:dyDescent="0.2">
      <c r="A7" s="177" t="s">
        <v>76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/>
      <c r="AA7" s="294"/>
      <c r="AB7" s="415"/>
      <c r="AC7" s="417"/>
      <c r="AD7" s="419"/>
      <c r="AE7" s="423"/>
      <c r="AF7" s="424"/>
      <c r="AG7" s="425"/>
    </row>
    <row r="8" spans="1:33" customFormat="1" ht="17.25" customHeight="1" x14ac:dyDescent="0.15">
      <c r="A8" s="274" t="s">
        <v>222</v>
      </c>
      <c r="B8" s="178"/>
      <c r="C8" s="178"/>
      <c r="D8" s="170"/>
      <c r="E8" s="179"/>
      <c r="F8" s="223"/>
      <c r="G8" s="223"/>
      <c r="H8" s="223"/>
      <c r="I8" s="223"/>
      <c r="J8" s="223"/>
      <c r="K8" s="177" t="s">
        <v>77</v>
      </c>
      <c r="L8" s="223"/>
      <c r="M8" s="223"/>
      <c r="N8" s="223"/>
      <c r="O8" s="223"/>
      <c r="P8" s="223"/>
      <c r="Q8" s="223"/>
      <c r="R8" s="223"/>
      <c r="S8" s="223"/>
      <c r="T8" s="23"/>
      <c r="U8" s="23"/>
      <c r="V8" s="23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</row>
    <row r="9" spans="1:33" customFormat="1" ht="17.25" customHeight="1" x14ac:dyDescent="0.15">
      <c r="A9" s="403" t="s">
        <v>31</v>
      </c>
      <c r="B9" s="335"/>
      <c r="C9" s="335"/>
      <c r="D9" s="373"/>
      <c r="E9" s="412">
        <f>基本情報入力!E9</f>
        <v>0</v>
      </c>
      <c r="F9" s="412"/>
      <c r="G9" s="412"/>
      <c r="H9" s="412"/>
      <c r="I9" s="412"/>
      <c r="J9" s="412"/>
      <c r="K9" s="412"/>
      <c r="L9" s="412"/>
      <c r="M9" s="412"/>
      <c r="N9" s="412"/>
      <c r="O9" s="412"/>
      <c r="P9" s="412"/>
      <c r="Q9" s="412"/>
      <c r="R9" s="412"/>
      <c r="S9" s="412"/>
      <c r="T9" s="426" t="s">
        <v>32</v>
      </c>
      <c r="U9" s="427"/>
      <c r="V9" s="428"/>
      <c r="W9" s="429">
        <f>基本情報入力!W9</f>
        <v>0</v>
      </c>
      <c r="X9" s="430"/>
      <c r="Y9" s="430"/>
      <c r="Z9" s="430"/>
      <c r="AA9" s="430"/>
      <c r="AB9" s="430"/>
      <c r="AC9" s="430"/>
      <c r="AD9" s="430"/>
      <c r="AE9" s="430"/>
      <c r="AF9" s="430"/>
      <c r="AG9" s="431"/>
    </row>
    <row r="10" spans="1:33" customFormat="1" ht="17.25" customHeight="1" x14ac:dyDescent="0.15">
      <c r="A10" s="404"/>
      <c r="B10" s="337"/>
      <c r="C10" s="337"/>
      <c r="D10" s="344"/>
      <c r="E10" s="413"/>
      <c r="F10" s="413"/>
      <c r="G10" s="413"/>
      <c r="H10" s="413"/>
      <c r="I10" s="413"/>
      <c r="J10" s="413"/>
      <c r="K10" s="413"/>
      <c r="L10" s="413"/>
      <c r="M10" s="413"/>
      <c r="N10" s="413"/>
      <c r="O10" s="413"/>
      <c r="P10" s="413"/>
      <c r="Q10" s="413"/>
      <c r="R10" s="413"/>
      <c r="S10" s="413"/>
      <c r="T10" s="350"/>
      <c r="U10" s="351"/>
      <c r="V10" s="352"/>
      <c r="W10" s="432"/>
      <c r="X10" s="433"/>
      <c r="Y10" s="433"/>
      <c r="Z10" s="433"/>
      <c r="AA10" s="433"/>
      <c r="AB10" s="433"/>
      <c r="AC10" s="433"/>
      <c r="AD10" s="433"/>
      <c r="AE10" s="433"/>
      <c r="AF10" s="433"/>
      <c r="AG10" s="434"/>
    </row>
    <row r="11" spans="1:33" customFormat="1" ht="17.25" customHeight="1" x14ac:dyDescent="0.15">
      <c r="A11" s="403" t="s">
        <v>33</v>
      </c>
      <c r="B11" s="335"/>
      <c r="C11" s="335"/>
      <c r="D11" s="335"/>
      <c r="E11" s="79" t="s">
        <v>34</v>
      </c>
      <c r="F11" s="405">
        <f>基本情報入力!F11</f>
        <v>0</v>
      </c>
      <c r="G11" s="405"/>
      <c r="H11" s="80" t="s">
        <v>35</v>
      </c>
      <c r="I11" s="406">
        <f>基本情報入力!I11</f>
        <v>0</v>
      </c>
      <c r="J11" s="406"/>
      <c r="K11" s="405"/>
      <c r="L11" s="405"/>
      <c r="M11" s="405"/>
      <c r="N11" s="405"/>
      <c r="O11" s="405"/>
      <c r="P11" s="405"/>
      <c r="Q11" s="405"/>
      <c r="R11" s="405"/>
      <c r="S11" s="408"/>
      <c r="T11" s="320" t="s">
        <v>36</v>
      </c>
      <c r="U11" s="321"/>
      <c r="V11" s="321"/>
      <c r="W11" s="407">
        <f>基本情報入力!W11</f>
        <v>0</v>
      </c>
      <c r="X11" s="407"/>
      <c r="Y11" s="407"/>
      <c r="Z11" s="207" t="s">
        <v>37</v>
      </c>
      <c r="AA11" s="407">
        <f>基本情報入力!AA11</f>
        <v>0</v>
      </c>
      <c r="AB11" s="407"/>
      <c r="AC11" s="407"/>
      <c r="AD11" s="207" t="s">
        <v>37</v>
      </c>
      <c r="AE11" s="407">
        <f>基本情報入力!AE11</f>
        <v>0</v>
      </c>
      <c r="AF11" s="407"/>
      <c r="AG11" s="470"/>
    </row>
    <row r="12" spans="1:33" customFormat="1" ht="17.25" customHeight="1" x14ac:dyDescent="0.15">
      <c r="A12" s="404"/>
      <c r="B12" s="337"/>
      <c r="C12" s="337"/>
      <c r="D12" s="337"/>
      <c r="E12" s="432">
        <f>基本情報入力!E12</f>
        <v>0</v>
      </c>
      <c r="F12" s="433"/>
      <c r="G12" s="433"/>
      <c r="H12" s="433"/>
      <c r="I12" s="433"/>
      <c r="J12" s="433"/>
      <c r="K12" s="433"/>
      <c r="L12" s="433"/>
      <c r="M12" s="433"/>
      <c r="N12" s="433"/>
      <c r="O12" s="433"/>
      <c r="P12" s="433"/>
      <c r="Q12" s="433"/>
      <c r="R12" s="433"/>
      <c r="S12" s="434"/>
      <c r="T12" s="321" t="s">
        <v>38</v>
      </c>
      <c r="U12" s="321"/>
      <c r="V12" s="321"/>
      <c r="W12" s="407">
        <f>基本情報入力!W12</f>
        <v>0</v>
      </c>
      <c r="X12" s="407"/>
      <c r="Y12" s="407"/>
      <c r="Z12" s="225" t="s">
        <v>37</v>
      </c>
      <c r="AA12" s="472">
        <f>基本情報入力!AA12</f>
        <v>0</v>
      </c>
      <c r="AB12" s="472"/>
      <c r="AC12" s="472"/>
      <c r="AD12" s="225" t="s">
        <v>37</v>
      </c>
      <c r="AE12" s="472">
        <f>基本情報入力!AE12</f>
        <v>0</v>
      </c>
      <c r="AF12" s="472"/>
      <c r="AG12" s="473"/>
    </row>
    <row r="13" spans="1:33" customFormat="1" ht="17.25" customHeight="1" x14ac:dyDescent="0.15">
      <c r="A13" s="486" t="s">
        <v>220</v>
      </c>
      <c r="B13" s="487"/>
      <c r="C13" s="487"/>
      <c r="D13" s="488"/>
      <c r="E13" s="477">
        <f>基本情報入力!E13</f>
        <v>0</v>
      </c>
      <c r="F13" s="478"/>
      <c r="G13" s="478"/>
      <c r="H13" s="478"/>
      <c r="I13" s="478"/>
      <c r="J13" s="478"/>
      <c r="K13" s="478"/>
      <c r="L13" s="478"/>
      <c r="M13" s="478"/>
      <c r="N13" s="478"/>
      <c r="O13" s="478"/>
      <c r="P13" s="478"/>
      <c r="Q13" s="478"/>
      <c r="R13" s="478"/>
      <c r="S13" s="479"/>
      <c r="T13" s="381" t="s">
        <v>36</v>
      </c>
      <c r="U13" s="382"/>
      <c r="V13" s="320"/>
      <c r="W13" s="407">
        <f>基本情報入力!W13</f>
        <v>0</v>
      </c>
      <c r="X13" s="407"/>
      <c r="Y13" s="407"/>
      <c r="Z13" s="207" t="s">
        <v>37</v>
      </c>
      <c r="AA13" s="407">
        <f>基本情報入力!AA13</f>
        <v>0</v>
      </c>
      <c r="AB13" s="407"/>
      <c r="AC13" s="407"/>
      <c r="AD13" s="207" t="s">
        <v>37</v>
      </c>
      <c r="AE13" s="407">
        <f>基本情報入力!AE13</f>
        <v>0</v>
      </c>
      <c r="AF13" s="407"/>
      <c r="AG13" s="470"/>
    </row>
    <row r="14" spans="1:33" customFormat="1" ht="17.25" customHeight="1" x14ac:dyDescent="0.15">
      <c r="A14" s="489"/>
      <c r="B14" s="490"/>
      <c r="C14" s="490"/>
      <c r="D14" s="491"/>
      <c r="E14" s="480"/>
      <c r="F14" s="481"/>
      <c r="G14" s="481"/>
      <c r="H14" s="481"/>
      <c r="I14" s="481"/>
      <c r="J14" s="481"/>
      <c r="K14" s="481"/>
      <c r="L14" s="481"/>
      <c r="M14" s="481"/>
      <c r="N14" s="481"/>
      <c r="O14" s="481"/>
      <c r="P14" s="481"/>
      <c r="Q14" s="481"/>
      <c r="R14" s="481"/>
      <c r="S14" s="482"/>
      <c r="T14" s="404" t="s">
        <v>39</v>
      </c>
      <c r="U14" s="337"/>
      <c r="V14" s="344"/>
      <c r="W14" s="495">
        <f>基本情報入力!W14</f>
        <v>0</v>
      </c>
      <c r="X14" s="407"/>
      <c r="Y14" s="407"/>
      <c r="Z14" s="407"/>
      <c r="AA14" s="407"/>
      <c r="AB14" s="407"/>
      <c r="AC14" s="407"/>
      <c r="AD14" s="407"/>
      <c r="AE14" s="407"/>
      <c r="AF14" s="407"/>
      <c r="AG14" s="470"/>
    </row>
    <row r="15" spans="1:33" customFormat="1" ht="3.6" customHeight="1" thickBot="1" x14ac:dyDescent="0.2">
      <c r="A15" s="230"/>
      <c r="B15" s="178"/>
      <c r="C15" s="178"/>
      <c r="D15" s="177"/>
      <c r="E15" s="179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3"/>
      <c r="U15" s="23"/>
      <c r="V15" s="23"/>
      <c r="W15" s="224"/>
      <c r="X15" s="224"/>
      <c r="Y15" s="224"/>
      <c r="Z15" s="224"/>
      <c r="AA15" s="224"/>
      <c r="AB15" s="224"/>
      <c r="AC15" s="224"/>
      <c r="AD15" s="224"/>
      <c r="AE15" s="224"/>
      <c r="AF15" s="224"/>
      <c r="AG15" s="224"/>
    </row>
    <row r="16" spans="1:33" ht="15" customHeight="1" x14ac:dyDescent="0.15">
      <c r="A16" s="568" t="s">
        <v>89</v>
      </c>
      <c r="B16" s="569"/>
      <c r="C16" s="569"/>
      <c r="D16" s="569"/>
      <c r="E16" s="569"/>
      <c r="F16" s="569"/>
      <c r="G16" s="569"/>
      <c r="H16" s="569"/>
      <c r="I16" s="569"/>
      <c r="J16" s="569"/>
      <c r="K16" s="569"/>
      <c r="L16" s="570"/>
      <c r="M16" s="205" t="s">
        <v>90</v>
      </c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6"/>
    </row>
    <row r="17" spans="1:33" ht="15" customHeight="1" x14ac:dyDescent="0.15">
      <c r="A17" s="611"/>
      <c r="B17" s="612"/>
      <c r="C17" s="612"/>
      <c r="D17" s="612"/>
      <c r="E17" s="612"/>
      <c r="F17" s="612"/>
      <c r="G17" s="612"/>
      <c r="H17" s="612"/>
      <c r="I17" s="612"/>
      <c r="J17" s="612"/>
      <c r="K17" s="612"/>
      <c r="L17" s="613"/>
      <c r="M17" s="600" t="s">
        <v>91</v>
      </c>
      <c r="N17" s="600"/>
      <c r="O17" s="600"/>
      <c r="P17" s="600"/>
      <c r="Q17" s="600"/>
      <c r="R17" s="600"/>
      <c r="S17" s="600"/>
      <c r="T17" s="600"/>
      <c r="U17" s="600"/>
      <c r="V17" s="600"/>
      <c r="W17" s="600"/>
      <c r="X17" s="600"/>
      <c r="Y17" s="600"/>
      <c r="Z17" s="600"/>
      <c r="AA17" s="600"/>
      <c r="AB17" s="600"/>
      <c r="AC17" s="600"/>
      <c r="AD17" s="600"/>
      <c r="AE17" s="600"/>
      <c r="AF17" s="600"/>
      <c r="AG17" s="601"/>
    </row>
    <row r="18" spans="1:33" ht="15" customHeight="1" x14ac:dyDescent="0.15">
      <c r="A18" s="611"/>
      <c r="B18" s="612"/>
      <c r="C18" s="612"/>
      <c r="D18" s="612"/>
      <c r="E18" s="612"/>
      <c r="F18" s="612"/>
      <c r="G18" s="612"/>
      <c r="H18" s="612"/>
      <c r="I18" s="612"/>
      <c r="J18" s="612"/>
      <c r="K18" s="612"/>
      <c r="L18" s="613"/>
      <c r="M18" s="600" t="s">
        <v>92</v>
      </c>
      <c r="N18" s="600"/>
      <c r="O18" s="600"/>
      <c r="P18" s="600"/>
      <c r="Q18" s="600"/>
      <c r="R18" s="600"/>
      <c r="S18" s="600"/>
      <c r="T18" s="600"/>
      <c r="U18" s="600"/>
      <c r="V18" s="600"/>
      <c r="W18" s="600"/>
      <c r="X18" s="600"/>
      <c r="Y18" s="600"/>
      <c r="Z18" s="600"/>
      <c r="AA18" s="600"/>
      <c r="AB18" s="600"/>
      <c r="AC18" s="600"/>
      <c r="AD18" s="600"/>
      <c r="AE18" s="600"/>
      <c r="AF18" s="600"/>
      <c r="AG18" s="601"/>
    </row>
    <row r="19" spans="1:33" ht="15" customHeight="1" x14ac:dyDescent="0.15">
      <c r="A19" s="611"/>
      <c r="B19" s="612"/>
      <c r="C19" s="612"/>
      <c r="D19" s="612"/>
      <c r="E19" s="612"/>
      <c r="F19" s="612"/>
      <c r="G19" s="612"/>
      <c r="H19" s="612"/>
      <c r="I19" s="612"/>
      <c r="J19" s="612"/>
      <c r="K19" s="612"/>
      <c r="L19" s="613"/>
      <c r="M19" s="226" t="s">
        <v>93</v>
      </c>
      <c r="N19" s="226"/>
      <c r="O19" s="226"/>
      <c r="P19" s="226"/>
      <c r="Q19" s="226"/>
      <c r="R19" s="226"/>
      <c r="S19" s="226"/>
      <c r="T19" s="226"/>
      <c r="U19" s="226"/>
      <c r="V19" s="226"/>
      <c r="W19" s="226"/>
      <c r="X19" s="226"/>
      <c r="Y19" s="226"/>
      <c r="Z19" s="226"/>
      <c r="AA19" s="226"/>
      <c r="AB19" s="226"/>
      <c r="AC19" s="226"/>
      <c r="AD19" s="226"/>
      <c r="AE19" s="226"/>
      <c r="AF19" s="226"/>
      <c r="AG19" s="208"/>
    </row>
    <row r="20" spans="1:33" ht="15" customHeight="1" x14ac:dyDescent="0.15">
      <c r="A20" s="571"/>
      <c r="B20" s="572"/>
      <c r="C20" s="572"/>
      <c r="D20" s="572"/>
      <c r="E20" s="572"/>
      <c r="F20" s="572"/>
      <c r="G20" s="572"/>
      <c r="H20" s="572"/>
      <c r="I20" s="572"/>
      <c r="J20" s="572"/>
      <c r="K20" s="572"/>
      <c r="L20" s="573"/>
      <c r="M20" s="574" t="s">
        <v>174</v>
      </c>
      <c r="N20" s="574"/>
      <c r="O20" s="574"/>
      <c r="P20" s="574"/>
      <c r="Q20" s="574"/>
      <c r="R20" s="574"/>
      <c r="S20" s="574"/>
      <c r="T20" s="574"/>
      <c r="U20" s="574"/>
      <c r="V20" s="574"/>
      <c r="W20" s="574"/>
      <c r="X20" s="574"/>
      <c r="Y20" s="574"/>
      <c r="Z20" s="574"/>
      <c r="AA20" s="574"/>
      <c r="AB20" s="574"/>
      <c r="AC20" s="574"/>
      <c r="AD20" s="574"/>
      <c r="AE20" s="574"/>
      <c r="AF20" s="574"/>
      <c r="AG20" s="575"/>
    </row>
    <row r="21" spans="1:33" customFormat="1" ht="24.6" customHeight="1" x14ac:dyDescent="0.15">
      <c r="A21" s="236"/>
      <c r="B21" s="227"/>
      <c r="C21" s="227"/>
      <c r="D21" s="237"/>
      <c r="E21" s="228"/>
      <c r="F21" s="242" t="s">
        <v>203</v>
      </c>
      <c r="G21" s="238"/>
      <c r="H21" s="238"/>
      <c r="I21" s="238"/>
      <c r="J21" s="238"/>
      <c r="K21" s="238"/>
      <c r="L21" s="238"/>
      <c r="M21" s="238"/>
      <c r="N21" s="238"/>
      <c r="O21" s="238"/>
      <c r="P21" s="238"/>
      <c r="Q21" s="238"/>
      <c r="R21" s="238"/>
      <c r="S21" s="238"/>
      <c r="T21" s="239"/>
      <c r="U21" s="239"/>
      <c r="V21" s="239"/>
      <c r="W21" s="240"/>
      <c r="X21" s="240"/>
      <c r="Y21" s="240"/>
      <c r="Z21" s="240"/>
      <c r="AA21" s="240"/>
      <c r="AB21" s="240"/>
      <c r="AC21" s="240"/>
      <c r="AD21" s="240"/>
      <c r="AE21" s="240"/>
      <c r="AF21" s="240"/>
      <c r="AG21" s="241"/>
    </row>
    <row r="22" spans="1:33" ht="24.95" customHeight="1" x14ac:dyDescent="0.15">
      <c r="A22" s="591" t="s">
        <v>78</v>
      </c>
      <c r="B22" s="592"/>
      <c r="C22" s="592"/>
      <c r="D22" s="592"/>
      <c r="E22" s="593"/>
      <c r="F22" s="594" t="s">
        <v>79</v>
      </c>
      <c r="G22" s="595"/>
      <c r="H22" s="596"/>
      <c r="I22" s="596"/>
      <c r="J22" s="218" t="s">
        <v>80</v>
      </c>
      <c r="K22" s="597"/>
      <c r="L22" s="597"/>
      <c r="M22" s="218" t="s">
        <v>81</v>
      </c>
      <c r="N22" s="597"/>
      <c r="O22" s="597"/>
      <c r="P22" s="218" t="s">
        <v>82</v>
      </c>
      <c r="Q22" s="219" t="s">
        <v>187</v>
      </c>
      <c r="R22" s="220"/>
      <c r="S22" s="221" t="s">
        <v>188</v>
      </c>
      <c r="T22" s="602"/>
      <c r="U22" s="602"/>
      <c r="V22" s="222" t="s">
        <v>189</v>
      </c>
      <c r="W22" s="602"/>
      <c r="X22" s="602"/>
      <c r="Y22" s="603" t="s">
        <v>190</v>
      </c>
      <c r="Z22" s="604"/>
      <c r="AA22" s="605" t="s">
        <v>86</v>
      </c>
      <c r="AB22" s="606"/>
      <c r="AC22" s="607"/>
      <c r="AD22" s="608"/>
      <c r="AE22" s="609"/>
      <c r="AF22" s="609"/>
      <c r="AG22" s="610" t="s">
        <v>87</v>
      </c>
    </row>
    <row r="23" spans="1:33" ht="24.95" customHeight="1" x14ac:dyDescent="0.15">
      <c r="A23" s="585" t="s">
        <v>88</v>
      </c>
      <c r="B23" s="586"/>
      <c r="C23" s="586"/>
      <c r="D23" s="586"/>
      <c r="E23" s="587"/>
      <c r="F23" s="542" t="s">
        <v>79</v>
      </c>
      <c r="G23" s="588"/>
      <c r="H23" s="589"/>
      <c r="I23" s="589"/>
      <c r="J23" s="231" t="s">
        <v>80</v>
      </c>
      <c r="K23" s="590"/>
      <c r="L23" s="590"/>
      <c r="M23" s="231" t="s">
        <v>81</v>
      </c>
      <c r="N23" s="590"/>
      <c r="O23" s="590"/>
      <c r="P23" s="231" t="s">
        <v>82</v>
      </c>
      <c r="Q23" s="232" t="s">
        <v>187</v>
      </c>
      <c r="R23" s="233"/>
      <c r="S23" s="234" t="s">
        <v>188</v>
      </c>
      <c r="T23" s="598"/>
      <c r="U23" s="598"/>
      <c r="V23" s="235" t="s">
        <v>189</v>
      </c>
      <c r="W23" s="598"/>
      <c r="X23" s="598"/>
      <c r="Y23" s="599" t="s">
        <v>191</v>
      </c>
      <c r="Z23" s="508"/>
      <c r="AA23" s="605"/>
      <c r="AB23" s="606"/>
      <c r="AC23" s="607"/>
      <c r="AD23" s="608"/>
      <c r="AE23" s="609"/>
      <c r="AF23" s="609"/>
      <c r="AG23" s="610"/>
    </row>
    <row r="24" spans="1:33" ht="27" customHeight="1" x14ac:dyDescent="0.15">
      <c r="A24" s="180"/>
      <c r="B24" s="542" t="s">
        <v>94</v>
      </c>
      <c r="C24" s="543"/>
      <c r="D24" s="204" t="s">
        <v>95</v>
      </c>
      <c r="E24" s="544" t="s">
        <v>96</v>
      </c>
      <c r="F24" s="544"/>
      <c r="G24" s="544"/>
      <c r="H24" s="544"/>
      <c r="I24" s="544"/>
      <c r="J24" s="544"/>
      <c r="K24" s="545"/>
      <c r="L24" s="181" t="s">
        <v>97</v>
      </c>
      <c r="M24" s="546" t="s">
        <v>183</v>
      </c>
      <c r="N24" s="547"/>
      <c r="O24" s="547"/>
      <c r="P24" s="547"/>
      <c r="Q24" s="547"/>
      <c r="R24" s="547"/>
      <c r="S24" s="547"/>
      <c r="T24" s="547"/>
      <c r="U24" s="547"/>
      <c r="V24" s="547"/>
      <c r="W24" s="547"/>
      <c r="X24" s="547"/>
      <c r="Y24" s="547"/>
      <c r="Z24" s="548"/>
      <c r="AA24" s="549" t="s">
        <v>182</v>
      </c>
      <c r="AB24" s="544"/>
      <c r="AC24" s="544"/>
      <c r="AD24" s="544"/>
      <c r="AE24" s="544"/>
      <c r="AF24" s="544"/>
      <c r="AG24" s="182" t="s">
        <v>98</v>
      </c>
    </row>
    <row r="25" spans="1:33" ht="27.75" customHeight="1" x14ac:dyDescent="0.15">
      <c r="A25" s="183">
        <v>1</v>
      </c>
      <c r="B25" s="507"/>
      <c r="C25" s="508"/>
      <c r="D25" s="158"/>
      <c r="E25" s="582"/>
      <c r="F25" s="583"/>
      <c r="G25" s="583"/>
      <c r="H25" s="583"/>
      <c r="I25" s="583"/>
      <c r="J25" s="583"/>
      <c r="K25" s="584"/>
      <c r="L25" s="76"/>
      <c r="M25" s="512"/>
      <c r="N25" s="513"/>
      <c r="O25" s="513"/>
      <c r="P25" s="513"/>
      <c r="Q25" s="513"/>
      <c r="R25" s="513"/>
      <c r="S25" s="513"/>
      <c r="T25" s="513"/>
      <c r="U25" s="513"/>
      <c r="V25" s="513"/>
      <c r="W25" s="513"/>
      <c r="X25" s="513"/>
      <c r="Y25" s="513"/>
      <c r="Z25" s="514"/>
      <c r="AA25" s="515"/>
      <c r="AB25" s="516"/>
      <c r="AC25" s="516"/>
      <c r="AD25" s="516"/>
      <c r="AE25" s="516"/>
      <c r="AF25" s="517"/>
      <c r="AG25" s="75"/>
    </row>
    <row r="26" spans="1:33" ht="27.95" customHeight="1" x14ac:dyDescent="0.15">
      <c r="A26" s="183">
        <v>2</v>
      </c>
      <c r="B26" s="507"/>
      <c r="C26" s="508"/>
      <c r="D26" s="158"/>
      <c r="E26" s="582"/>
      <c r="F26" s="583"/>
      <c r="G26" s="583"/>
      <c r="H26" s="583"/>
      <c r="I26" s="583"/>
      <c r="J26" s="583"/>
      <c r="K26" s="584"/>
      <c r="L26" s="76"/>
      <c r="M26" s="512"/>
      <c r="N26" s="513"/>
      <c r="O26" s="513"/>
      <c r="P26" s="513"/>
      <c r="Q26" s="513"/>
      <c r="R26" s="513"/>
      <c r="S26" s="513"/>
      <c r="T26" s="513"/>
      <c r="U26" s="513"/>
      <c r="V26" s="513"/>
      <c r="W26" s="513"/>
      <c r="X26" s="513"/>
      <c r="Y26" s="513"/>
      <c r="Z26" s="514"/>
      <c r="AA26" s="515"/>
      <c r="AB26" s="516"/>
      <c r="AC26" s="516"/>
      <c r="AD26" s="516"/>
      <c r="AE26" s="516"/>
      <c r="AF26" s="517"/>
      <c r="AG26" s="75"/>
    </row>
    <row r="27" spans="1:33" ht="27.95" customHeight="1" x14ac:dyDescent="0.15">
      <c r="A27" s="183">
        <v>3</v>
      </c>
      <c r="B27" s="507"/>
      <c r="C27" s="508"/>
      <c r="D27" s="158"/>
      <c r="E27" s="582"/>
      <c r="F27" s="583"/>
      <c r="G27" s="583"/>
      <c r="H27" s="583"/>
      <c r="I27" s="583"/>
      <c r="J27" s="583"/>
      <c r="K27" s="584"/>
      <c r="L27" s="76"/>
      <c r="M27" s="512"/>
      <c r="N27" s="513"/>
      <c r="O27" s="513"/>
      <c r="P27" s="513"/>
      <c r="Q27" s="513"/>
      <c r="R27" s="513"/>
      <c r="S27" s="513"/>
      <c r="T27" s="513"/>
      <c r="U27" s="513"/>
      <c r="V27" s="513"/>
      <c r="W27" s="513"/>
      <c r="X27" s="513"/>
      <c r="Y27" s="513"/>
      <c r="Z27" s="514"/>
      <c r="AA27" s="515"/>
      <c r="AB27" s="516"/>
      <c r="AC27" s="516"/>
      <c r="AD27" s="516"/>
      <c r="AE27" s="516"/>
      <c r="AF27" s="517"/>
      <c r="AG27" s="75"/>
    </row>
    <row r="28" spans="1:33" ht="27" customHeight="1" x14ac:dyDescent="0.15">
      <c r="A28" s="183">
        <v>4</v>
      </c>
      <c r="B28" s="507"/>
      <c r="C28" s="508"/>
      <c r="D28" s="158"/>
      <c r="E28" s="582"/>
      <c r="F28" s="583"/>
      <c r="G28" s="583"/>
      <c r="H28" s="583"/>
      <c r="I28" s="583"/>
      <c r="J28" s="583"/>
      <c r="K28" s="584"/>
      <c r="L28" s="76"/>
      <c r="M28" s="512"/>
      <c r="N28" s="513"/>
      <c r="O28" s="513"/>
      <c r="P28" s="513"/>
      <c r="Q28" s="513"/>
      <c r="R28" s="513"/>
      <c r="S28" s="513"/>
      <c r="T28" s="513"/>
      <c r="U28" s="513"/>
      <c r="V28" s="513"/>
      <c r="W28" s="513"/>
      <c r="X28" s="513"/>
      <c r="Y28" s="513"/>
      <c r="Z28" s="514"/>
      <c r="AA28" s="515"/>
      <c r="AB28" s="516"/>
      <c r="AC28" s="516"/>
      <c r="AD28" s="516"/>
      <c r="AE28" s="516"/>
      <c r="AF28" s="517"/>
      <c r="AG28" s="75"/>
    </row>
    <row r="29" spans="1:33" ht="27" customHeight="1" x14ac:dyDescent="0.15">
      <c r="A29" s="183">
        <v>5</v>
      </c>
      <c r="B29" s="507"/>
      <c r="C29" s="508"/>
      <c r="D29" s="158"/>
      <c r="E29" s="582"/>
      <c r="F29" s="583"/>
      <c r="G29" s="583"/>
      <c r="H29" s="583"/>
      <c r="I29" s="583"/>
      <c r="J29" s="583"/>
      <c r="K29" s="584"/>
      <c r="L29" s="76"/>
      <c r="M29" s="512"/>
      <c r="N29" s="513"/>
      <c r="O29" s="513"/>
      <c r="P29" s="513"/>
      <c r="Q29" s="513"/>
      <c r="R29" s="513"/>
      <c r="S29" s="513"/>
      <c r="T29" s="513"/>
      <c r="U29" s="513"/>
      <c r="V29" s="513"/>
      <c r="W29" s="513"/>
      <c r="X29" s="513"/>
      <c r="Y29" s="513"/>
      <c r="Z29" s="514"/>
      <c r="AA29" s="515"/>
      <c r="AB29" s="516"/>
      <c r="AC29" s="516"/>
      <c r="AD29" s="516"/>
      <c r="AE29" s="516"/>
      <c r="AF29" s="517"/>
      <c r="AG29" s="75"/>
    </row>
    <row r="30" spans="1:33" ht="27" customHeight="1" x14ac:dyDescent="0.15">
      <c r="A30" s="183">
        <v>6</v>
      </c>
      <c r="B30" s="507"/>
      <c r="C30" s="508"/>
      <c r="D30" s="158"/>
      <c r="E30" s="582"/>
      <c r="F30" s="583"/>
      <c r="G30" s="583"/>
      <c r="H30" s="583"/>
      <c r="I30" s="583"/>
      <c r="J30" s="583"/>
      <c r="K30" s="584"/>
      <c r="L30" s="76"/>
      <c r="M30" s="512"/>
      <c r="N30" s="513"/>
      <c r="O30" s="513"/>
      <c r="P30" s="513"/>
      <c r="Q30" s="513"/>
      <c r="R30" s="513"/>
      <c r="S30" s="513"/>
      <c r="T30" s="513"/>
      <c r="U30" s="513"/>
      <c r="V30" s="513"/>
      <c r="W30" s="513"/>
      <c r="X30" s="513"/>
      <c r="Y30" s="513"/>
      <c r="Z30" s="514"/>
      <c r="AA30" s="515"/>
      <c r="AB30" s="516"/>
      <c r="AC30" s="516"/>
      <c r="AD30" s="516"/>
      <c r="AE30" s="516"/>
      <c r="AF30" s="517"/>
      <c r="AG30" s="75"/>
    </row>
    <row r="31" spans="1:33" ht="27" customHeight="1" x14ac:dyDescent="0.15">
      <c r="A31" s="183">
        <v>7</v>
      </c>
      <c r="B31" s="507"/>
      <c r="C31" s="508"/>
      <c r="D31" s="158"/>
      <c r="E31" s="582"/>
      <c r="F31" s="583"/>
      <c r="G31" s="583"/>
      <c r="H31" s="583"/>
      <c r="I31" s="583"/>
      <c r="J31" s="583"/>
      <c r="K31" s="584"/>
      <c r="L31" s="76"/>
      <c r="M31" s="512"/>
      <c r="N31" s="513"/>
      <c r="O31" s="513"/>
      <c r="P31" s="513"/>
      <c r="Q31" s="513"/>
      <c r="R31" s="513"/>
      <c r="S31" s="513"/>
      <c r="T31" s="513"/>
      <c r="U31" s="513"/>
      <c r="V31" s="513"/>
      <c r="W31" s="513"/>
      <c r="X31" s="513"/>
      <c r="Y31" s="513"/>
      <c r="Z31" s="514"/>
      <c r="AA31" s="515"/>
      <c r="AB31" s="516"/>
      <c r="AC31" s="516"/>
      <c r="AD31" s="516"/>
      <c r="AE31" s="516"/>
      <c r="AF31" s="517"/>
      <c r="AG31" s="75"/>
    </row>
    <row r="32" spans="1:33" ht="27" customHeight="1" x14ac:dyDescent="0.15">
      <c r="A32" s="183">
        <v>8</v>
      </c>
      <c r="B32" s="507"/>
      <c r="C32" s="508"/>
      <c r="D32" s="158"/>
      <c r="E32" s="582"/>
      <c r="F32" s="583"/>
      <c r="G32" s="583"/>
      <c r="H32" s="583"/>
      <c r="I32" s="583"/>
      <c r="J32" s="583"/>
      <c r="K32" s="584"/>
      <c r="L32" s="76"/>
      <c r="M32" s="512"/>
      <c r="N32" s="513"/>
      <c r="O32" s="513"/>
      <c r="P32" s="513"/>
      <c r="Q32" s="513"/>
      <c r="R32" s="513"/>
      <c r="S32" s="513"/>
      <c r="T32" s="513"/>
      <c r="U32" s="513"/>
      <c r="V32" s="513"/>
      <c r="W32" s="513"/>
      <c r="X32" s="513"/>
      <c r="Y32" s="513"/>
      <c r="Z32" s="514"/>
      <c r="AA32" s="515"/>
      <c r="AB32" s="516"/>
      <c r="AC32" s="516"/>
      <c r="AD32" s="516"/>
      <c r="AE32" s="516"/>
      <c r="AF32" s="517"/>
      <c r="AG32" s="75"/>
    </row>
    <row r="33" spans="1:33" ht="27" customHeight="1" x14ac:dyDescent="0.15">
      <c r="A33" s="183">
        <v>9</v>
      </c>
      <c r="B33" s="507"/>
      <c r="C33" s="508"/>
      <c r="D33" s="158"/>
      <c r="E33" s="582"/>
      <c r="F33" s="583"/>
      <c r="G33" s="583"/>
      <c r="H33" s="583"/>
      <c r="I33" s="583"/>
      <c r="J33" s="583"/>
      <c r="K33" s="584"/>
      <c r="L33" s="76"/>
      <c r="M33" s="512"/>
      <c r="N33" s="513"/>
      <c r="O33" s="513"/>
      <c r="P33" s="513"/>
      <c r="Q33" s="513"/>
      <c r="R33" s="513"/>
      <c r="S33" s="513"/>
      <c r="T33" s="513"/>
      <c r="U33" s="513"/>
      <c r="V33" s="513"/>
      <c r="W33" s="513"/>
      <c r="X33" s="513"/>
      <c r="Y33" s="513"/>
      <c r="Z33" s="514"/>
      <c r="AA33" s="515"/>
      <c r="AB33" s="516"/>
      <c r="AC33" s="516"/>
      <c r="AD33" s="516"/>
      <c r="AE33" s="516"/>
      <c r="AF33" s="517"/>
      <c r="AG33" s="75"/>
    </row>
    <row r="34" spans="1:33" ht="27" customHeight="1" thickBot="1" x14ac:dyDescent="0.2">
      <c r="A34" s="184">
        <v>10</v>
      </c>
      <c r="B34" s="518"/>
      <c r="C34" s="519"/>
      <c r="D34" s="159"/>
      <c r="E34" s="576"/>
      <c r="F34" s="577"/>
      <c r="G34" s="577"/>
      <c r="H34" s="577"/>
      <c r="I34" s="577"/>
      <c r="J34" s="577"/>
      <c r="K34" s="578"/>
      <c r="L34" s="77"/>
      <c r="M34" s="523"/>
      <c r="N34" s="524"/>
      <c r="O34" s="524"/>
      <c r="P34" s="524"/>
      <c r="Q34" s="524"/>
      <c r="R34" s="524"/>
      <c r="S34" s="524"/>
      <c r="T34" s="524"/>
      <c r="U34" s="524"/>
      <c r="V34" s="524"/>
      <c r="W34" s="524"/>
      <c r="X34" s="524"/>
      <c r="Y34" s="524"/>
      <c r="Z34" s="525"/>
      <c r="AA34" s="526"/>
      <c r="AB34" s="527"/>
      <c r="AC34" s="527"/>
      <c r="AD34" s="527"/>
      <c r="AE34" s="527"/>
      <c r="AF34" s="528"/>
      <c r="AG34" s="78"/>
    </row>
    <row r="35" spans="1:33" ht="16.5" customHeight="1" thickBot="1" x14ac:dyDescent="0.2">
      <c r="A35" s="176" t="s">
        <v>99</v>
      </c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</row>
    <row r="36" spans="1:33" ht="15" customHeight="1" x14ac:dyDescent="0.15">
      <c r="A36" s="504" t="s">
        <v>100</v>
      </c>
      <c r="B36" s="505"/>
      <c r="C36" s="505"/>
      <c r="D36" s="505"/>
      <c r="E36" s="505"/>
      <c r="F36" s="505"/>
      <c r="G36" s="505"/>
      <c r="H36" s="505"/>
      <c r="I36" s="505"/>
      <c r="J36" s="505"/>
      <c r="K36" s="505"/>
      <c r="L36" s="505"/>
      <c r="M36" s="505"/>
      <c r="N36" s="505"/>
      <c r="O36" s="505"/>
      <c r="P36" s="505"/>
      <c r="Q36" s="505"/>
      <c r="R36" s="505"/>
      <c r="S36" s="505"/>
      <c r="T36" s="505"/>
      <c r="U36" s="505"/>
      <c r="V36" s="505"/>
      <c r="W36" s="505"/>
      <c r="X36" s="505"/>
      <c r="Y36" s="505"/>
      <c r="Z36" s="505"/>
      <c r="AA36" s="505"/>
      <c r="AB36" s="505"/>
      <c r="AC36" s="505"/>
      <c r="AD36" s="505"/>
      <c r="AE36" s="505"/>
      <c r="AF36" s="505"/>
      <c r="AG36" s="506"/>
    </row>
    <row r="37" spans="1:33" ht="20.100000000000001" customHeight="1" x14ac:dyDescent="0.15">
      <c r="A37" s="160"/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2"/>
    </row>
    <row r="38" spans="1:33" ht="20.100000000000001" customHeight="1" x14ac:dyDescent="0.15">
      <c r="A38" s="163"/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5"/>
    </row>
    <row r="39" spans="1:33" ht="20.100000000000001" customHeight="1" thickBot="1" x14ac:dyDescent="0.2">
      <c r="A39" s="166"/>
      <c r="B39" s="167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8"/>
    </row>
    <row r="40" spans="1:33" ht="15.6" customHeight="1" x14ac:dyDescent="0.15">
      <c r="A40" s="176" t="s">
        <v>192</v>
      </c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</row>
    <row r="41" spans="1:33" ht="11.1" customHeight="1" x14ac:dyDescent="0.15">
      <c r="A41" s="185" t="s">
        <v>71</v>
      </c>
      <c r="B41" s="186"/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7"/>
      <c r="AA41" s="187"/>
      <c r="AB41" s="187"/>
      <c r="AC41" s="187"/>
      <c r="AD41" s="187"/>
      <c r="AE41" s="187"/>
      <c r="AF41" s="187"/>
      <c r="AG41" s="187"/>
    </row>
    <row r="42" spans="1:33" ht="15.95" customHeight="1" x14ac:dyDescent="0.15">
      <c r="A42" s="579" t="s">
        <v>72</v>
      </c>
      <c r="B42" s="580"/>
      <c r="C42" s="580"/>
      <c r="D42" s="580"/>
      <c r="E42" s="580"/>
      <c r="F42" s="580"/>
      <c r="G42" s="580"/>
      <c r="H42" s="580"/>
      <c r="I42" s="580"/>
      <c r="J42" s="580"/>
      <c r="K42" s="580"/>
      <c r="L42" s="580"/>
      <c r="M42" s="580"/>
      <c r="N42" s="580"/>
      <c r="O42" s="581"/>
      <c r="P42" s="579" t="s">
        <v>73</v>
      </c>
      <c r="Q42" s="580"/>
      <c r="R42" s="580"/>
      <c r="S42" s="580"/>
      <c r="T42" s="580"/>
      <c r="U42" s="580"/>
      <c r="V42" s="580"/>
      <c r="W42" s="580"/>
      <c r="X42" s="580"/>
      <c r="Y42" s="580"/>
      <c r="Z42" s="580"/>
      <c r="AA42" s="581"/>
      <c r="AB42" s="579" t="s">
        <v>74</v>
      </c>
      <c r="AC42" s="580"/>
      <c r="AD42" s="580"/>
      <c r="AE42" s="580"/>
      <c r="AF42" s="580"/>
      <c r="AG42" s="581"/>
    </row>
    <row r="43" spans="1:33" ht="18.95" customHeight="1" x14ac:dyDescent="0.15">
      <c r="A43" s="550"/>
      <c r="B43" s="551"/>
      <c r="C43" s="551"/>
      <c r="D43" s="551"/>
      <c r="E43" s="551"/>
      <c r="F43" s="551"/>
      <c r="G43" s="551"/>
      <c r="H43" s="551"/>
      <c r="I43" s="551"/>
      <c r="J43" s="551"/>
      <c r="K43" s="551"/>
      <c r="L43" s="551"/>
      <c r="M43" s="551"/>
      <c r="N43" s="551"/>
      <c r="O43" s="552"/>
      <c r="P43" s="550"/>
      <c r="Q43" s="551"/>
      <c r="R43" s="551"/>
      <c r="S43" s="552"/>
      <c r="T43" s="550"/>
      <c r="U43" s="551"/>
      <c r="V43" s="551"/>
      <c r="W43" s="552"/>
      <c r="X43" s="559" t="s">
        <v>193</v>
      </c>
      <c r="Y43" s="560"/>
      <c r="Z43" s="560"/>
      <c r="AA43" s="561"/>
      <c r="AB43" s="559"/>
      <c r="AC43" s="560"/>
      <c r="AD43" s="560"/>
      <c r="AE43" s="560"/>
      <c r="AF43" s="560"/>
      <c r="AG43" s="561"/>
    </row>
    <row r="44" spans="1:33" ht="18.95" customHeight="1" x14ac:dyDescent="0.15">
      <c r="A44" s="553"/>
      <c r="B44" s="554"/>
      <c r="C44" s="554"/>
      <c r="D44" s="554"/>
      <c r="E44" s="554"/>
      <c r="F44" s="554"/>
      <c r="G44" s="554"/>
      <c r="H44" s="554"/>
      <c r="I44" s="554"/>
      <c r="J44" s="554"/>
      <c r="K44" s="554"/>
      <c r="L44" s="554"/>
      <c r="M44" s="554"/>
      <c r="N44" s="554"/>
      <c r="O44" s="555"/>
      <c r="P44" s="553"/>
      <c r="Q44" s="554"/>
      <c r="R44" s="554"/>
      <c r="S44" s="555"/>
      <c r="T44" s="553"/>
      <c r="U44" s="554"/>
      <c r="V44" s="554"/>
      <c r="W44" s="555"/>
      <c r="X44" s="562"/>
      <c r="Y44" s="563"/>
      <c r="Z44" s="563"/>
      <c r="AA44" s="564"/>
      <c r="AB44" s="562"/>
      <c r="AC44" s="563"/>
      <c r="AD44" s="563"/>
      <c r="AE44" s="563"/>
      <c r="AF44" s="563"/>
      <c r="AG44" s="564"/>
    </row>
    <row r="45" spans="1:33" ht="18" customHeight="1" x14ac:dyDescent="0.15">
      <c r="A45" s="556"/>
      <c r="B45" s="557"/>
      <c r="C45" s="557"/>
      <c r="D45" s="557"/>
      <c r="E45" s="557"/>
      <c r="F45" s="557"/>
      <c r="G45" s="557"/>
      <c r="H45" s="557"/>
      <c r="I45" s="557"/>
      <c r="J45" s="557"/>
      <c r="K45" s="557"/>
      <c r="L45" s="557"/>
      <c r="M45" s="557"/>
      <c r="N45" s="557"/>
      <c r="O45" s="558"/>
      <c r="P45" s="556"/>
      <c r="Q45" s="557"/>
      <c r="R45" s="557"/>
      <c r="S45" s="558"/>
      <c r="T45" s="556"/>
      <c r="U45" s="557"/>
      <c r="V45" s="557"/>
      <c r="W45" s="558"/>
      <c r="X45" s="565"/>
      <c r="Y45" s="566"/>
      <c r="Z45" s="566"/>
      <c r="AA45" s="567"/>
      <c r="AB45" s="565"/>
      <c r="AC45" s="566"/>
      <c r="AD45" s="566"/>
      <c r="AE45" s="566"/>
      <c r="AF45" s="566"/>
      <c r="AG45" s="567"/>
    </row>
    <row r="46" spans="1:33" ht="12.75" customHeight="1" thickBot="1" x14ac:dyDescent="0.2">
      <c r="A46" s="202"/>
      <c r="B46" s="202"/>
      <c r="C46" s="202"/>
      <c r="D46" s="202"/>
      <c r="E46" s="202"/>
      <c r="F46" s="202"/>
      <c r="G46" s="202"/>
      <c r="H46" s="202"/>
      <c r="I46" s="202"/>
      <c r="J46" s="202"/>
      <c r="K46" s="202"/>
      <c r="L46" s="202"/>
      <c r="M46" s="202"/>
      <c r="N46" s="202"/>
      <c r="O46" s="202"/>
      <c r="P46" s="202"/>
      <c r="Q46" s="202"/>
      <c r="R46" s="202"/>
      <c r="S46" s="202"/>
      <c r="T46" s="202"/>
      <c r="U46" s="202"/>
      <c r="V46" s="202"/>
      <c r="W46" s="202"/>
      <c r="X46" s="203"/>
      <c r="Y46" s="203"/>
      <c r="Z46" s="203"/>
      <c r="AA46" s="203"/>
      <c r="AB46" s="203"/>
      <c r="AC46" s="203"/>
      <c r="AD46" s="203"/>
      <c r="AE46" s="203"/>
      <c r="AF46" s="203"/>
      <c r="AG46" s="203"/>
    </row>
    <row r="47" spans="1:33" ht="15" customHeight="1" x14ac:dyDescent="0.15">
      <c r="A47" s="568" t="s">
        <v>102</v>
      </c>
      <c r="B47" s="569"/>
      <c r="C47" s="569"/>
      <c r="D47" s="569"/>
      <c r="E47" s="569"/>
      <c r="F47" s="569"/>
      <c r="G47" s="569"/>
      <c r="H47" s="569"/>
      <c r="I47" s="569"/>
      <c r="J47" s="569"/>
      <c r="K47" s="569"/>
      <c r="L47" s="570"/>
      <c r="M47" s="205"/>
      <c r="N47" s="205"/>
      <c r="O47" s="205"/>
      <c r="P47" s="205"/>
      <c r="Q47" s="205"/>
      <c r="R47" s="205"/>
      <c r="S47" s="205"/>
      <c r="T47" s="205"/>
      <c r="U47" s="205"/>
      <c r="V47" s="205"/>
      <c r="W47" s="205"/>
      <c r="X47" s="205"/>
      <c r="Y47" s="205"/>
      <c r="Z47" s="205"/>
      <c r="AA47" s="205"/>
      <c r="AB47" s="205"/>
      <c r="AC47" s="205"/>
      <c r="AD47" s="205"/>
      <c r="AE47" s="205"/>
      <c r="AF47" s="205"/>
      <c r="AG47" s="206"/>
    </row>
    <row r="48" spans="1:33" ht="15" customHeight="1" x14ac:dyDescent="0.15">
      <c r="A48" s="571"/>
      <c r="B48" s="572"/>
      <c r="C48" s="572"/>
      <c r="D48" s="572"/>
      <c r="E48" s="572"/>
      <c r="F48" s="572"/>
      <c r="G48" s="572"/>
      <c r="H48" s="572"/>
      <c r="I48" s="572"/>
      <c r="J48" s="572"/>
      <c r="K48" s="572"/>
      <c r="L48" s="573"/>
      <c r="M48" s="574"/>
      <c r="N48" s="574"/>
      <c r="O48" s="574"/>
      <c r="P48" s="574"/>
      <c r="Q48" s="574"/>
      <c r="R48" s="574"/>
      <c r="S48" s="574"/>
      <c r="T48" s="574"/>
      <c r="U48" s="574"/>
      <c r="V48" s="574"/>
      <c r="W48" s="574"/>
      <c r="X48" s="574"/>
      <c r="Y48" s="574"/>
      <c r="Z48" s="574"/>
      <c r="AA48" s="574"/>
      <c r="AB48" s="574"/>
      <c r="AC48" s="574"/>
      <c r="AD48" s="574"/>
      <c r="AE48" s="574"/>
      <c r="AF48" s="574"/>
      <c r="AG48" s="575"/>
    </row>
    <row r="49" spans="1:33" ht="26.1" customHeight="1" x14ac:dyDescent="0.15">
      <c r="A49" s="180"/>
      <c r="B49" s="542" t="s">
        <v>94</v>
      </c>
      <c r="C49" s="543"/>
      <c r="D49" s="204" t="s">
        <v>95</v>
      </c>
      <c r="E49" s="544" t="s">
        <v>96</v>
      </c>
      <c r="F49" s="544"/>
      <c r="G49" s="544"/>
      <c r="H49" s="544"/>
      <c r="I49" s="544"/>
      <c r="J49" s="544"/>
      <c r="K49" s="545"/>
      <c r="L49" s="181" t="s">
        <v>97</v>
      </c>
      <c r="M49" s="546" t="s">
        <v>183</v>
      </c>
      <c r="N49" s="547"/>
      <c r="O49" s="547"/>
      <c r="P49" s="547"/>
      <c r="Q49" s="547"/>
      <c r="R49" s="547"/>
      <c r="S49" s="547"/>
      <c r="T49" s="547"/>
      <c r="U49" s="547"/>
      <c r="V49" s="547"/>
      <c r="W49" s="547"/>
      <c r="X49" s="547"/>
      <c r="Y49" s="547"/>
      <c r="Z49" s="548"/>
      <c r="AA49" s="549" t="s">
        <v>182</v>
      </c>
      <c r="AB49" s="544"/>
      <c r="AC49" s="544"/>
      <c r="AD49" s="544"/>
      <c r="AE49" s="544"/>
      <c r="AF49" s="544"/>
      <c r="AG49" s="182" t="s">
        <v>98</v>
      </c>
    </row>
    <row r="50" spans="1:33" ht="26.1" customHeight="1" x14ac:dyDescent="0.15">
      <c r="A50" s="183">
        <v>11</v>
      </c>
      <c r="B50" s="507"/>
      <c r="C50" s="508"/>
      <c r="D50" s="188"/>
      <c r="E50" s="509"/>
      <c r="F50" s="510"/>
      <c r="G50" s="510"/>
      <c r="H50" s="510"/>
      <c r="I50" s="510"/>
      <c r="J50" s="510"/>
      <c r="K50" s="511"/>
      <c r="L50" s="189"/>
      <c r="M50" s="512"/>
      <c r="N50" s="513"/>
      <c r="O50" s="513"/>
      <c r="P50" s="513"/>
      <c r="Q50" s="513"/>
      <c r="R50" s="513"/>
      <c r="S50" s="513"/>
      <c r="T50" s="513"/>
      <c r="U50" s="513"/>
      <c r="V50" s="513"/>
      <c r="W50" s="513"/>
      <c r="X50" s="513"/>
      <c r="Y50" s="513"/>
      <c r="Z50" s="514"/>
      <c r="AA50" s="515"/>
      <c r="AB50" s="516"/>
      <c r="AC50" s="516"/>
      <c r="AD50" s="516"/>
      <c r="AE50" s="516"/>
      <c r="AF50" s="517"/>
      <c r="AG50" s="190"/>
    </row>
    <row r="51" spans="1:33" ht="26.1" customHeight="1" x14ac:dyDescent="0.15">
      <c r="A51" s="183">
        <v>12</v>
      </c>
      <c r="B51" s="507"/>
      <c r="C51" s="508"/>
      <c r="D51" s="188"/>
      <c r="E51" s="509"/>
      <c r="F51" s="510"/>
      <c r="G51" s="510"/>
      <c r="H51" s="510"/>
      <c r="I51" s="510"/>
      <c r="J51" s="510"/>
      <c r="K51" s="511"/>
      <c r="L51" s="189"/>
      <c r="M51" s="512"/>
      <c r="N51" s="513"/>
      <c r="O51" s="513"/>
      <c r="P51" s="513"/>
      <c r="Q51" s="513"/>
      <c r="R51" s="513"/>
      <c r="S51" s="513"/>
      <c r="T51" s="513"/>
      <c r="U51" s="513"/>
      <c r="V51" s="513"/>
      <c r="W51" s="513"/>
      <c r="X51" s="513"/>
      <c r="Y51" s="513"/>
      <c r="Z51" s="514"/>
      <c r="AA51" s="515"/>
      <c r="AB51" s="516"/>
      <c r="AC51" s="516"/>
      <c r="AD51" s="516"/>
      <c r="AE51" s="516"/>
      <c r="AF51" s="517"/>
      <c r="AG51" s="190"/>
    </row>
    <row r="52" spans="1:33" ht="26.1" customHeight="1" x14ac:dyDescent="0.15">
      <c r="A52" s="183">
        <v>13</v>
      </c>
      <c r="B52" s="507"/>
      <c r="C52" s="508"/>
      <c r="D52" s="188"/>
      <c r="E52" s="509"/>
      <c r="F52" s="510"/>
      <c r="G52" s="510"/>
      <c r="H52" s="510"/>
      <c r="I52" s="510"/>
      <c r="J52" s="510"/>
      <c r="K52" s="511"/>
      <c r="L52" s="189"/>
      <c r="M52" s="512"/>
      <c r="N52" s="513"/>
      <c r="O52" s="513"/>
      <c r="P52" s="513"/>
      <c r="Q52" s="513"/>
      <c r="R52" s="513"/>
      <c r="S52" s="513"/>
      <c r="T52" s="513"/>
      <c r="U52" s="513"/>
      <c r="V52" s="513"/>
      <c r="W52" s="513"/>
      <c r="X52" s="513"/>
      <c r="Y52" s="513"/>
      <c r="Z52" s="514"/>
      <c r="AA52" s="515"/>
      <c r="AB52" s="516"/>
      <c r="AC52" s="516"/>
      <c r="AD52" s="516"/>
      <c r="AE52" s="516"/>
      <c r="AF52" s="517"/>
      <c r="AG52" s="190"/>
    </row>
    <row r="53" spans="1:33" ht="26.1" customHeight="1" x14ac:dyDescent="0.15">
      <c r="A53" s="183">
        <v>14</v>
      </c>
      <c r="B53" s="507"/>
      <c r="C53" s="508"/>
      <c r="D53" s="188"/>
      <c r="E53" s="509"/>
      <c r="F53" s="510"/>
      <c r="G53" s="510"/>
      <c r="H53" s="510"/>
      <c r="I53" s="510"/>
      <c r="J53" s="510"/>
      <c r="K53" s="511"/>
      <c r="L53" s="189"/>
      <c r="M53" s="512"/>
      <c r="N53" s="513"/>
      <c r="O53" s="513"/>
      <c r="P53" s="513"/>
      <c r="Q53" s="513"/>
      <c r="R53" s="513"/>
      <c r="S53" s="513"/>
      <c r="T53" s="513"/>
      <c r="U53" s="513"/>
      <c r="V53" s="513"/>
      <c r="W53" s="513"/>
      <c r="X53" s="513"/>
      <c r="Y53" s="513"/>
      <c r="Z53" s="514"/>
      <c r="AA53" s="515"/>
      <c r="AB53" s="516"/>
      <c r="AC53" s="516"/>
      <c r="AD53" s="516"/>
      <c r="AE53" s="516"/>
      <c r="AF53" s="517"/>
      <c r="AG53" s="190"/>
    </row>
    <row r="54" spans="1:33" ht="26.1" customHeight="1" x14ac:dyDescent="0.15">
      <c r="A54" s="183">
        <v>15</v>
      </c>
      <c r="B54" s="507"/>
      <c r="C54" s="508"/>
      <c r="D54" s="188"/>
      <c r="E54" s="509"/>
      <c r="F54" s="510"/>
      <c r="G54" s="510"/>
      <c r="H54" s="510"/>
      <c r="I54" s="510"/>
      <c r="J54" s="510"/>
      <c r="K54" s="511"/>
      <c r="L54" s="189"/>
      <c r="M54" s="512"/>
      <c r="N54" s="513"/>
      <c r="O54" s="513"/>
      <c r="P54" s="513"/>
      <c r="Q54" s="513"/>
      <c r="R54" s="513"/>
      <c r="S54" s="513"/>
      <c r="T54" s="513"/>
      <c r="U54" s="513"/>
      <c r="V54" s="513"/>
      <c r="W54" s="513"/>
      <c r="X54" s="513"/>
      <c r="Y54" s="513"/>
      <c r="Z54" s="514"/>
      <c r="AA54" s="515"/>
      <c r="AB54" s="516"/>
      <c r="AC54" s="516"/>
      <c r="AD54" s="516"/>
      <c r="AE54" s="516"/>
      <c r="AF54" s="517"/>
      <c r="AG54" s="190"/>
    </row>
    <row r="55" spans="1:33" ht="26.1" customHeight="1" x14ac:dyDescent="0.15">
      <c r="A55" s="183">
        <v>16</v>
      </c>
      <c r="B55" s="507"/>
      <c r="C55" s="508"/>
      <c r="D55" s="188"/>
      <c r="E55" s="509"/>
      <c r="F55" s="510"/>
      <c r="G55" s="510"/>
      <c r="H55" s="510"/>
      <c r="I55" s="510"/>
      <c r="J55" s="510"/>
      <c r="K55" s="511"/>
      <c r="L55" s="189"/>
      <c r="M55" s="512"/>
      <c r="N55" s="513"/>
      <c r="O55" s="513"/>
      <c r="P55" s="513"/>
      <c r="Q55" s="513"/>
      <c r="R55" s="513"/>
      <c r="S55" s="513"/>
      <c r="T55" s="513"/>
      <c r="U55" s="513"/>
      <c r="V55" s="513"/>
      <c r="W55" s="513"/>
      <c r="X55" s="513"/>
      <c r="Y55" s="513"/>
      <c r="Z55" s="514"/>
      <c r="AA55" s="515"/>
      <c r="AB55" s="516"/>
      <c r="AC55" s="516"/>
      <c r="AD55" s="516"/>
      <c r="AE55" s="516"/>
      <c r="AF55" s="517"/>
      <c r="AG55" s="190"/>
    </row>
    <row r="56" spans="1:33" ht="26.1" customHeight="1" x14ac:dyDescent="0.15">
      <c r="A56" s="183">
        <v>17</v>
      </c>
      <c r="B56" s="507"/>
      <c r="C56" s="508"/>
      <c r="D56" s="188"/>
      <c r="E56" s="509"/>
      <c r="F56" s="510"/>
      <c r="G56" s="510"/>
      <c r="H56" s="510"/>
      <c r="I56" s="510"/>
      <c r="J56" s="510"/>
      <c r="K56" s="511"/>
      <c r="L56" s="189"/>
      <c r="M56" s="512"/>
      <c r="N56" s="513"/>
      <c r="O56" s="513"/>
      <c r="P56" s="513"/>
      <c r="Q56" s="513"/>
      <c r="R56" s="513"/>
      <c r="S56" s="513"/>
      <c r="T56" s="513"/>
      <c r="U56" s="513"/>
      <c r="V56" s="513"/>
      <c r="W56" s="513"/>
      <c r="X56" s="513"/>
      <c r="Y56" s="513"/>
      <c r="Z56" s="514"/>
      <c r="AA56" s="515"/>
      <c r="AB56" s="516"/>
      <c r="AC56" s="516"/>
      <c r="AD56" s="516"/>
      <c r="AE56" s="516"/>
      <c r="AF56" s="517"/>
      <c r="AG56" s="190"/>
    </row>
    <row r="57" spans="1:33" ht="26.1" customHeight="1" x14ac:dyDescent="0.15">
      <c r="A57" s="183">
        <v>18</v>
      </c>
      <c r="B57" s="507"/>
      <c r="C57" s="508"/>
      <c r="D57" s="188"/>
      <c r="E57" s="509"/>
      <c r="F57" s="510"/>
      <c r="G57" s="510"/>
      <c r="H57" s="510"/>
      <c r="I57" s="510"/>
      <c r="J57" s="510"/>
      <c r="K57" s="511"/>
      <c r="L57" s="189"/>
      <c r="M57" s="512"/>
      <c r="N57" s="513"/>
      <c r="O57" s="513"/>
      <c r="P57" s="513"/>
      <c r="Q57" s="513"/>
      <c r="R57" s="513"/>
      <c r="S57" s="513"/>
      <c r="T57" s="513"/>
      <c r="U57" s="513"/>
      <c r="V57" s="513"/>
      <c r="W57" s="513"/>
      <c r="X57" s="513"/>
      <c r="Y57" s="513"/>
      <c r="Z57" s="514"/>
      <c r="AA57" s="515"/>
      <c r="AB57" s="516"/>
      <c r="AC57" s="516"/>
      <c r="AD57" s="516"/>
      <c r="AE57" s="516"/>
      <c r="AF57" s="517"/>
      <c r="AG57" s="190"/>
    </row>
    <row r="58" spans="1:33" ht="26.1" customHeight="1" x14ac:dyDescent="0.15">
      <c r="A58" s="183">
        <v>19</v>
      </c>
      <c r="B58" s="507"/>
      <c r="C58" s="508"/>
      <c r="D58" s="188"/>
      <c r="E58" s="509"/>
      <c r="F58" s="510"/>
      <c r="G58" s="510"/>
      <c r="H58" s="510"/>
      <c r="I58" s="510"/>
      <c r="J58" s="510"/>
      <c r="K58" s="511"/>
      <c r="L58" s="189"/>
      <c r="M58" s="512"/>
      <c r="N58" s="513"/>
      <c r="O58" s="513"/>
      <c r="P58" s="513"/>
      <c r="Q58" s="513"/>
      <c r="R58" s="513"/>
      <c r="S58" s="513"/>
      <c r="T58" s="513"/>
      <c r="U58" s="513"/>
      <c r="V58" s="513"/>
      <c r="W58" s="513"/>
      <c r="X58" s="513"/>
      <c r="Y58" s="513"/>
      <c r="Z58" s="514"/>
      <c r="AA58" s="515"/>
      <c r="AB58" s="516"/>
      <c r="AC58" s="516"/>
      <c r="AD58" s="516"/>
      <c r="AE58" s="516"/>
      <c r="AF58" s="517"/>
      <c r="AG58" s="190"/>
    </row>
    <row r="59" spans="1:33" ht="26.1" customHeight="1" x14ac:dyDescent="0.15">
      <c r="A59" s="183">
        <v>20</v>
      </c>
      <c r="B59" s="507"/>
      <c r="C59" s="508"/>
      <c r="D59" s="188"/>
      <c r="E59" s="509"/>
      <c r="F59" s="510"/>
      <c r="G59" s="510"/>
      <c r="H59" s="510"/>
      <c r="I59" s="510"/>
      <c r="J59" s="510"/>
      <c r="K59" s="511"/>
      <c r="L59" s="189"/>
      <c r="M59" s="512"/>
      <c r="N59" s="513"/>
      <c r="O59" s="513"/>
      <c r="P59" s="513"/>
      <c r="Q59" s="513"/>
      <c r="R59" s="513"/>
      <c r="S59" s="513"/>
      <c r="T59" s="513"/>
      <c r="U59" s="513"/>
      <c r="V59" s="513"/>
      <c r="W59" s="513"/>
      <c r="X59" s="513"/>
      <c r="Y59" s="513"/>
      <c r="Z59" s="514"/>
      <c r="AA59" s="515"/>
      <c r="AB59" s="516"/>
      <c r="AC59" s="516"/>
      <c r="AD59" s="516"/>
      <c r="AE59" s="516"/>
      <c r="AF59" s="517"/>
      <c r="AG59" s="190"/>
    </row>
    <row r="60" spans="1:33" ht="26.1" customHeight="1" x14ac:dyDescent="0.15">
      <c r="A60" s="183">
        <v>21</v>
      </c>
      <c r="B60" s="507"/>
      <c r="C60" s="508"/>
      <c r="D60" s="188"/>
      <c r="E60" s="509"/>
      <c r="F60" s="510"/>
      <c r="G60" s="510"/>
      <c r="H60" s="510"/>
      <c r="I60" s="510"/>
      <c r="J60" s="510"/>
      <c r="K60" s="511"/>
      <c r="L60" s="189"/>
      <c r="M60" s="512"/>
      <c r="N60" s="513"/>
      <c r="O60" s="513"/>
      <c r="P60" s="513"/>
      <c r="Q60" s="513"/>
      <c r="R60" s="513"/>
      <c r="S60" s="513"/>
      <c r="T60" s="513"/>
      <c r="U60" s="513"/>
      <c r="V60" s="513"/>
      <c r="W60" s="513"/>
      <c r="X60" s="513"/>
      <c r="Y60" s="513"/>
      <c r="Z60" s="514"/>
      <c r="AA60" s="515"/>
      <c r="AB60" s="516"/>
      <c r="AC60" s="516"/>
      <c r="AD60" s="516"/>
      <c r="AE60" s="516"/>
      <c r="AF60" s="517"/>
      <c r="AG60" s="190"/>
    </row>
    <row r="61" spans="1:33" ht="26.1" customHeight="1" x14ac:dyDescent="0.15">
      <c r="A61" s="183">
        <v>22</v>
      </c>
      <c r="B61" s="507"/>
      <c r="C61" s="508"/>
      <c r="D61" s="188"/>
      <c r="E61" s="509"/>
      <c r="F61" s="510"/>
      <c r="G61" s="510"/>
      <c r="H61" s="510"/>
      <c r="I61" s="510"/>
      <c r="J61" s="510"/>
      <c r="K61" s="511"/>
      <c r="L61" s="189"/>
      <c r="M61" s="512"/>
      <c r="N61" s="513"/>
      <c r="O61" s="513"/>
      <c r="P61" s="513"/>
      <c r="Q61" s="513"/>
      <c r="R61" s="513"/>
      <c r="S61" s="513"/>
      <c r="T61" s="513"/>
      <c r="U61" s="513"/>
      <c r="V61" s="513"/>
      <c r="W61" s="513"/>
      <c r="X61" s="513"/>
      <c r="Y61" s="513"/>
      <c r="Z61" s="514"/>
      <c r="AA61" s="515"/>
      <c r="AB61" s="516"/>
      <c r="AC61" s="516"/>
      <c r="AD61" s="516"/>
      <c r="AE61" s="516"/>
      <c r="AF61" s="517"/>
      <c r="AG61" s="190"/>
    </row>
    <row r="62" spans="1:33" ht="26.1" customHeight="1" x14ac:dyDescent="0.15">
      <c r="A62" s="183">
        <v>23</v>
      </c>
      <c r="B62" s="507"/>
      <c r="C62" s="508"/>
      <c r="D62" s="188"/>
      <c r="E62" s="509"/>
      <c r="F62" s="510"/>
      <c r="G62" s="510"/>
      <c r="H62" s="510"/>
      <c r="I62" s="510"/>
      <c r="J62" s="510"/>
      <c r="K62" s="511"/>
      <c r="L62" s="189"/>
      <c r="M62" s="512"/>
      <c r="N62" s="513"/>
      <c r="O62" s="513"/>
      <c r="P62" s="513"/>
      <c r="Q62" s="513"/>
      <c r="R62" s="513"/>
      <c r="S62" s="513"/>
      <c r="T62" s="513"/>
      <c r="U62" s="513"/>
      <c r="V62" s="513"/>
      <c r="W62" s="513"/>
      <c r="X62" s="513"/>
      <c r="Y62" s="513"/>
      <c r="Z62" s="514"/>
      <c r="AA62" s="515"/>
      <c r="AB62" s="516"/>
      <c r="AC62" s="516"/>
      <c r="AD62" s="516"/>
      <c r="AE62" s="516"/>
      <c r="AF62" s="517"/>
      <c r="AG62" s="190"/>
    </row>
    <row r="63" spans="1:33" ht="26.1" customHeight="1" x14ac:dyDescent="0.15">
      <c r="A63" s="183">
        <v>24</v>
      </c>
      <c r="B63" s="507"/>
      <c r="C63" s="508"/>
      <c r="D63" s="188"/>
      <c r="E63" s="509"/>
      <c r="F63" s="510"/>
      <c r="G63" s="510"/>
      <c r="H63" s="510"/>
      <c r="I63" s="510"/>
      <c r="J63" s="510"/>
      <c r="K63" s="511"/>
      <c r="L63" s="189"/>
      <c r="M63" s="512"/>
      <c r="N63" s="513"/>
      <c r="O63" s="513"/>
      <c r="P63" s="513"/>
      <c r="Q63" s="513"/>
      <c r="R63" s="513"/>
      <c r="S63" s="513"/>
      <c r="T63" s="513"/>
      <c r="U63" s="513"/>
      <c r="V63" s="513"/>
      <c r="W63" s="513"/>
      <c r="X63" s="513"/>
      <c r="Y63" s="513"/>
      <c r="Z63" s="514"/>
      <c r="AA63" s="515"/>
      <c r="AB63" s="516"/>
      <c r="AC63" s="516"/>
      <c r="AD63" s="516"/>
      <c r="AE63" s="516"/>
      <c r="AF63" s="517"/>
      <c r="AG63" s="190"/>
    </row>
    <row r="64" spans="1:33" ht="26.1" customHeight="1" x14ac:dyDescent="0.15">
      <c r="A64" s="183">
        <v>25</v>
      </c>
      <c r="B64" s="507"/>
      <c r="C64" s="508"/>
      <c r="D64" s="188"/>
      <c r="E64" s="509"/>
      <c r="F64" s="510"/>
      <c r="G64" s="510"/>
      <c r="H64" s="510"/>
      <c r="I64" s="510"/>
      <c r="J64" s="510"/>
      <c r="K64" s="511"/>
      <c r="L64" s="189"/>
      <c r="M64" s="512"/>
      <c r="N64" s="513"/>
      <c r="O64" s="513"/>
      <c r="P64" s="513"/>
      <c r="Q64" s="513"/>
      <c r="R64" s="513"/>
      <c r="S64" s="513"/>
      <c r="T64" s="513"/>
      <c r="U64" s="513"/>
      <c r="V64" s="513"/>
      <c r="W64" s="513"/>
      <c r="X64" s="513"/>
      <c r="Y64" s="513"/>
      <c r="Z64" s="514"/>
      <c r="AA64" s="515"/>
      <c r="AB64" s="516"/>
      <c r="AC64" s="516"/>
      <c r="AD64" s="516"/>
      <c r="AE64" s="516"/>
      <c r="AF64" s="517"/>
      <c r="AG64" s="190"/>
    </row>
    <row r="65" spans="1:33" ht="26.1" customHeight="1" x14ac:dyDescent="0.15">
      <c r="A65" s="183">
        <v>26</v>
      </c>
      <c r="B65" s="507"/>
      <c r="C65" s="508"/>
      <c r="D65" s="188"/>
      <c r="E65" s="509"/>
      <c r="F65" s="510"/>
      <c r="G65" s="510"/>
      <c r="H65" s="510"/>
      <c r="I65" s="510"/>
      <c r="J65" s="510"/>
      <c r="K65" s="511"/>
      <c r="L65" s="189"/>
      <c r="M65" s="512"/>
      <c r="N65" s="513"/>
      <c r="O65" s="513"/>
      <c r="P65" s="513"/>
      <c r="Q65" s="513"/>
      <c r="R65" s="513"/>
      <c r="S65" s="513"/>
      <c r="T65" s="513"/>
      <c r="U65" s="513"/>
      <c r="V65" s="513"/>
      <c r="W65" s="513"/>
      <c r="X65" s="513"/>
      <c r="Y65" s="513"/>
      <c r="Z65" s="514"/>
      <c r="AA65" s="515"/>
      <c r="AB65" s="516"/>
      <c r="AC65" s="516"/>
      <c r="AD65" s="516"/>
      <c r="AE65" s="516"/>
      <c r="AF65" s="517"/>
      <c r="AG65" s="190"/>
    </row>
    <row r="66" spans="1:33" ht="26.1" customHeight="1" x14ac:dyDescent="0.15">
      <c r="A66" s="183">
        <v>27</v>
      </c>
      <c r="B66" s="507"/>
      <c r="C66" s="508"/>
      <c r="D66" s="188"/>
      <c r="E66" s="509"/>
      <c r="F66" s="510"/>
      <c r="G66" s="510"/>
      <c r="H66" s="510"/>
      <c r="I66" s="510"/>
      <c r="J66" s="510"/>
      <c r="K66" s="511"/>
      <c r="L66" s="189"/>
      <c r="M66" s="512"/>
      <c r="N66" s="513"/>
      <c r="O66" s="513"/>
      <c r="P66" s="513"/>
      <c r="Q66" s="513"/>
      <c r="R66" s="513"/>
      <c r="S66" s="513"/>
      <c r="T66" s="513"/>
      <c r="U66" s="513"/>
      <c r="V66" s="513"/>
      <c r="W66" s="513"/>
      <c r="X66" s="513"/>
      <c r="Y66" s="513"/>
      <c r="Z66" s="514"/>
      <c r="AA66" s="515"/>
      <c r="AB66" s="516"/>
      <c r="AC66" s="516"/>
      <c r="AD66" s="516"/>
      <c r="AE66" s="516"/>
      <c r="AF66" s="517"/>
      <c r="AG66" s="190"/>
    </row>
    <row r="67" spans="1:33" ht="26.1" customHeight="1" x14ac:dyDescent="0.15">
      <c r="A67" s="183">
        <v>28</v>
      </c>
      <c r="B67" s="507"/>
      <c r="C67" s="508"/>
      <c r="D67" s="188"/>
      <c r="E67" s="509"/>
      <c r="F67" s="510"/>
      <c r="G67" s="510"/>
      <c r="H67" s="510"/>
      <c r="I67" s="510"/>
      <c r="J67" s="510"/>
      <c r="K67" s="511"/>
      <c r="L67" s="189"/>
      <c r="M67" s="512"/>
      <c r="N67" s="513"/>
      <c r="O67" s="513"/>
      <c r="P67" s="513"/>
      <c r="Q67" s="513"/>
      <c r="R67" s="513"/>
      <c r="S67" s="513"/>
      <c r="T67" s="513"/>
      <c r="U67" s="513"/>
      <c r="V67" s="513"/>
      <c r="W67" s="513"/>
      <c r="X67" s="513"/>
      <c r="Y67" s="513"/>
      <c r="Z67" s="514"/>
      <c r="AA67" s="515"/>
      <c r="AB67" s="516"/>
      <c r="AC67" s="516"/>
      <c r="AD67" s="516"/>
      <c r="AE67" s="516"/>
      <c r="AF67" s="517"/>
      <c r="AG67" s="190"/>
    </row>
    <row r="68" spans="1:33" ht="26.1" customHeight="1" x14ac:dyDescent="0.15">
      <c r="A68" s="183">
        <v>29</v>
      </c>
      <c r="B68" s="507"/>
      <c r="C68" s="508"/>
      <c r="D68" s="188"/>
      <c r="E68" s="509"/>
      <c r="F68" s="510"/>
      <c r="G68" s="510"/>
      <c r="H68" s="510"/>
      <c r="I68" s="510"/>
      <c r="J68" s="510"/>
      <c r="K68" s="511"/>
      <c r="L68" s="189"/>
      <c r="M68" s="512"/>
      <c r="N68" s="513"/>
      <c r="O68" s="513"/>
      <c r="P68" s="513"/>
      <c r="Q68" s="513"/>
      <c r="R68" s="513"/>
      <c r="S68" s="513"/>
      <c r="T68" s="513"/>
      <c r="U68" s="513"/>
      <c r="V68" s="513"/>
      <c r="W68" s="513"/>
      <c r="X68" s="513"/>
      <c r="Y68" s="513"/>
      <c r="Z68" s="514"/>
      <c r="AA68" s="515"/>
      <c r="AB68" s="516"/>
      <c r="AC68" s="516"/>
      <c r="AD68" s="516"/>
      <c r="AE68" s="516"/>
      <c r="AF68" s="517"/>
      <c r="AG68" s="190"/>
    </row>
    <row r="69" spans="1:33" ht="26.1" customHeight="1" x14ac:dyDescent="0.15">
      <c r="A69" s="191">
        <v>30</v>
      </c>
      <c r="B69" s="529"/>
      <c r="C69" s="530"/>
      <c r="D69" s="192"/>
      <c r="E69" s="509"/>
      <c r="F69" s="510"/>
      <c r="G69" s="510"/>
      <c r="H69" s="510"/>
      <c r="I69" s="510"/>
      <c r="J69" s="510"/>
      <c r="K69" s="511"/>
      <c r="L69" s="193"/>
      <c r="M69" s="512"/>
      <c r="N69" s="513"/>
      <c r="O69" s="513"/>
      <c r="P69" s="513"/>
      <c r="Q69" s="513"/>
      <c r="R69" s="513"/>
      <c r="S69" s="513"/>
      <c r="T69" s="513"/>
      <c r="U69" s="513"/>
      <c r="V69" s="513"/>
      <c r="W69" s="513"/>
      <c r="X69" s="513"/>
      <c r="Y69" s="513"/>
      <c r="Z69" s="514"/>
      <c r="AA69" s="515"/>
      <c r="AB69" s="516"/>
      <c r="AC69" s="516"/>
      <c r="AD69" s="516"/>
      <c r="AE69" s="516"/>
      <c r="AF69" s="517"/>
      <c r="AG69" s="194"/>
    </row>
    <row r="70" spans="1:33" ht="26.1" customHeight="1" x14ac:dyDescent="0.15">
      <c r="A70" s="195">
        <v>31</v>
      </c>
      <c r="B70" s="531"/>
      <c r="C70" s="532"/>
      <c r="D70" s="196"/>
      <c r="E70" s="533"/>
      <c r="F70" s="534"/>
      <c r="G70" s="534"/>
      <c r="H70" s="534"/>
      <c r="I70" s="534"/>
      <c r="J70" s="534"/>
      <c r="K70" s="535"/>
      <c r="L70" s="197"/>
      <c r="M70" s="536"/>
      <c r="N70" s="537"/>
      <c r="O70" s="537"/>
      <c r="P70" s="537"/>
      <c r="Q70" s="537"/>
      <c r="R70" s="537"/>
      <c r="S70" s="537"/>
      <c r="T70" s="537"/>
      <c r="U70" s="537"/>
      <c r="V70" s="537"/>
      <c r="W70" s="537"/>
      <c r="X70" s="537"/>
      <c r="Y70" s="537"/>
      <c r="Z70" s="538"/>
      <c r="AA70" s="539"/>
      <c r="AB70" s="540"/>
      <c r="AC70" s="540"/>
      <c r="AD70" s="540"/>
      <c r="AE70" s="540"/>
      <c r="AF70" s="541"/>
      <c r="AG70" s="198"/>
    </row>
    <row r="71" spans="1:33" ht="26.1" customHeight="1" x14ac:dyDescent="0.15">
      <c r="A71" s="183">
        <v>32</v>
      </c>
      <c r="B71" s="507"/>
      <c r="C71" s="508"/>
      <c r="D71" s="188"/>
      <c r="E71" s="509"/>
      <c r="F71" s="510"/>
      <c r="G71" s="510"/>
      <c r="H71" s="510"/>
      <c r="I71" s="510"/>
      <c r="J71" s="510"/>
      <c r="K71" s="511"/>
      <c r="L71" s="189"/>
      <c r="M71" s="512"/>
      <c r="N71" s="513"/>
      <c r="O71" s="513"/>
      <c r="P71" s="513"/>
      <c r="Q71" s="513"/>
      <c r="R71" s="513"/>
      <c r="S71" s="513"/>
      <c r="T71" s="513"/>
      <c r="U71" s="513"/>
      <c r="V71" s="513"/>
      <c r="W71" s="513"/>
      <c r="X71" s="513"/>
      <c r="Y71" s="513"/>
      <c r="Z71" s="514"/>
      <c r="AA71" s="515"/>
      <c r="AB71" s="516"/>
      <c r="AC71" s="516"/>
      <c r="AD71" s="516"/>
      <c r="AE71" s="516"/>
      <c r="AF71" s="517"/>
      <c r="AG71" s="190"/>
    </row>
    <row r="72" spans="1:33" ht="26.1" customHeight="1" x14ac:dyDescent="0.15">
      <c r="A72" s="183">
        <v>33</v>
      </c>
      <c r="B72" s="507"/>
      <c r="C72" s="508"/>
      <c r="D72" s="188"/>
      <c r="E72" s="509"/>
      <c r="F72" s="510"/>
      <c r="G72" s="510"/>
      <c r="H72" s="510"/>
      <c r="I72" s="510"/>
      <c r="J72" s="510"/>
      <c r="K72" s="511"/>
      <c r="L72" s="189"/>
      <c r="M72" s="512"/>
      <c r="N72" s="513"/>
      <c r="O72" s="513"/>
      <c r="P72" s="513"/>
      <c r="Q72" s="513"/>
      <c r="R72" s="513"/>
      <c r="S72" s="513"/>
      <c r="T72" s="513"/>
      <c r="U72" s="513"/>
      <c r="V72" s="513"/>
      <c r="W72" s="513"/>
      <c r="X72" s="513"/>
      <c r="Y72" s="513"/>
      <c r="Z72" s="514"/>
      <c r="AA72" s="515"/>
      <c r="AB72" s="516"/>
      <c r="AC72" s="516"/>
      <c r="AD72" s="516"/>
      <c r="AE72" s="516"/>
      <c r="AF72" s="517"/>
      <c r="AG72" s="190"/>
    </row>
    <row r="73" spans="1:33" ht="26.1" customHeight="1" x14ac:dyDescent="0.15">
      <c r="A73" s="183">
        <v>34</v>
      </c>
      <c r="B73" s="507"/>
      <c r="C73" s="508"/>
      <c r="D73" s="188"/>
      <c r="E73" s="509"/>
      <c r="F73" s="510"/>
      <c r="G73" s="510"/>
      <c r="H73" s="510"/>
      <c r="I73" s="510"/>
      <c r="J73" s="510"/>
      <c r="K73" s="511"/>
      <c r="L73" s="189"/>
      <c r="M73" s="512"/>
      <c r="N73" s="513"/>
      <c r="O73" s="513"/>
      <c r="P73" s="513"/>
      <c r="Q73" s="513"/>
      <c r="R73" s="513"/>
      <c r="S73" s="513"/>
      <c r="T73" s="513"/>
      <c r="U73" s="513"/>
      <c r="V73" s="513"/>
      <c r="W73" s="513"/>
      <c r="X73" s="513"/>
      <c r="Y73" s="513"/>
      <c r="Z73" s="514"/>
      <c r="AA73" s="515"/>
      <c r="AB73" s="516"/>
      <c r="AC73" s="516"/>
      <c r="AD73" s="516"/>
      <c r="AE73" s="516"/>
      <c r="AF73" s="517"/>
      <c r="AG73" s="190"/>
    </row>
    <row r="74" spans="1:33" ht="26.1" customHeight="1" x14ac:dyDescent="0.15">
      <c r="A74" s="183">
        <v>35</v>
      </c>
      <c r="B74" s="507"/>
      <c r="C74" s="508"/>
      <c r="D74" s="188"/>
      <c r="E74" s="509"/>
      <c r="F74" s="510"/>
      <c r="G74" s="510"/>
      <c r="H74" s="510"/>
      <c r="I74" s="510"/>
      <c r="J74" s="510"/>
      <c r="K74" s="511"/>
      <c r="L74" s="189"/>
      <c r="M74" s="512"/>
      <c r="N74" s="513"/>
      <c r="O74" s="513"/>
      <c r="P74" s="513"/>
      <c r="Q74" s="513"/>
      <c r="R74" s="513"/>
      <c r="S74" s="513"/>
      <c r="T74" s="513"/>
      <c r="U74" s="513"/>
      <c r="V74" s="513"/>
      <c r="W74" s="513"/>
      <c r="X74" s="513"/>
      <c r="Y74" s="513"/>
      <c r="Z74" s="514"/>
      <c r="AA74" s="515"/>
      <c r="AB74" s="516"/>
      <c r="AC74" s="516"/>
      <c r="AD74" s="516"/>
      <c r="AE74" s="516"/>
      <c r="AF74" s="517"/>
      <c r="AG74" s="190"/>
    </row>
    <row r="75" spans="1:33" ht="26.1" customHeight="1" x14ac:dyDescent="0.15">
      <c r="A75" s="183">
        <v>36</v>
      </c>
      <c r="B75" s="507"/>
      <c r="C75" s="508"/>
      <c r="D75" s="188"/>
      <c r="E75" s="509"/>
      <c r="F75" s="510"/>
      <c r="G75" s="510"/>
      <c r="H75" s="510"/>
      <c r="I75" s="510"/>
      <c r="J75" s="510"/>
      <c r="K75" s="511"/>
      <c r="L75" s="189"/>
      <c r="M75" s="512"/>
      <c r="N75" s="513"/>
      <c r="O75" s="513"/>
      <c r="P75" s="513"/>
      <c r="Q75" s="513"/>
      <c r="R75" s="513"/>
      <c r="S75" s="513"/>
      <c r="T75" s="513"/>
      <c r="U75" s="513"/>
      <c r="V75" s="513"/>
      <c r="W75" s="513"/>
      <c r="X75" s="513"/>
      <c r="Y75" s="513"/>
      <c r="Z75" s="514"/>
      <c r="AA75" s="515"/>
      <c r="AB75" s="516"/>
      <c r="AC75" s="516"/>
      <c r="AD75" s="516"/>
      <c r="AE75" s="516"/>
      <c r="AF75" s="517"/>
      <c r="AG75" s="190"/>
    </row>
    <row r="76" spans="1:33" ht="26.1" customHeight="1" thickBot="1" x14ac:dyDescent="0.2">
      <c r="A76" s="184">
        <v>37</v>
      </c>
      <c r="B76" s="518"/>
      <c r="C76" s="519"/>
      <c r="D76" s="199"/>
      <c r="E76" s="520"/>
      <c r="F76" s="521"/>
      <c r="G76" s="521"/>
      <c r="H76" s="521"/>
      <c r="I76" s="521"/>
      <c r="J76" s="521"/>
      <c r="K76" s="522"/>
      <c r="L76" s="200"/>
      <c r="M76" s="523"/>
      <c r="N76" s="524"/>
      <c r="O76" s="524"/>
      <c r="P76" s="524"/>
      <c r="Q76" s="524"/>
      <c r="R76" s="524"/>
      <c r="S76" s="524"/>
      <c r="T76" s="524"/>
      <c r="U76" s="524"/>
      <c r="V76" s="524"/>
      <c r="W76" s="524"/>
      <c r="X76" s="524"/>
      <c r="Y76" s="524"/>
      <c r="Z76" s="525"/>
      <c r="AA76" s="526"/>
      <c r="AB76" s="527"/>
      <c r="AC76" s="527"/>
      <c r="AD76" s="527"/>
      <c r="AE76" s="527"/>
      <c r="AF76" s="528"/>
      <c r="AG76" s="201"/>
    </row>
    <row r="77" spans="1:33" ht="15" customHeight="1" x14ac:dyDescent="0.15">
      <c r="A77" s="504" t="s">
        <v>100</v>
      </c>
      <c r="B77" s="505"/>
      <c r="C77" s="505"/>
      <c r="D77" s="505"/>
      <c r="E77" s="505"/>
      <c r="F77" s="505"/>
      <c r="G77" s="505"/>
      <c r="H77" s="505"/>
      <c r="I77" s="505"/>
      <c r="J77" s="505"/>
      <c r="K77" s="505"/>
      <c r="L77" s="505"/>
      <c r="M77" s="505"/>
      <c r="N77" s="505"/>
      <c r="O77" s="505"/>
      <c r="P77" s="505"/>
      <c r="Q77" s="505"/>
      <c r="R77" s="505"/>
      <c r="S77" s="505"/>
      <c r="T77" s="505"/>
      <c r="U77" s="505"/>
      <c r="V77" s="505"/>
      <c r="W77" s="505"/>
      <c r="X77" s="505"/>
      <c r="Y77" s="505"/>
      <c r="Z77" s="505"/>
      <c r="AA77" s="505"/>
      <c r="AB77" s="505"/>
      <c r="AC77" s="505"/>
      <c r="AD77" s="505"/>
      <c r="AE77" s="505"/>
      <c r="AF77" s="505"/>
      <c r="AG77" s="506"/>
    </row>
    <row r="78" spans="1:33" ht="20.100000000000001" customHeight="1" x14ac:dyDescent="0.15">
      <c r="A78" s="160"/>
      <c r="B78" s="161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1"/>
      <c r="AB78" s="161"/>
      <c r="AC78" s="161"/>
      <c r="AD78" s="161"/>
      <c r="AE78" s="161"/>
      <c r="AF78" s="161"/>
      <c r="AG78" s="162"/>
    </row>
    <row r="79" spans="1:33" ht="20.100000000000001" customHeight="1" x14ac:dyDescent="0.15">
      <c r="A79" s="163"/>
      <c r="B79" s="164"/>
      <c r="C79" s="164"/>
      <c r="D79" s="164"/>
      <c r="E79" s="164"/>
      <c r="F79" s="164"/>
      <c r="G79" s="164"/>
      <c r="H79" s="164"/>
      <c r="I79" s="164"/>
      <c r="J79" s="164"/>
      <c r="K79" s="164"/>
      <c r="L79" s="164"/>
      <c r="M79" s="164"/>
      <c r="N79" s="164"/>
      <c r="O79" s="164"/>
      <c r="P79" s="164"/>
      <c r="Q79" s="164"/>
      <c r="R79" s="164"/>
      <c r="S79" s="164"/>
      <c r="T79" s="164"/>
      <c r="U79" s="164"/>
      <c r="V79" s="164"/>
      <c r="W79" s="164"/>
      <c r="X79" s="164"/>
      <c r="Y79" s="164"/>
      <c r="Z79" s="164"/>
      <c r="AA79" s="164"/>
      <c r="AB79" s="164"/>
      <c r="AC79" s="164"/>
      <c r="AD79" s="164"/>
      <c r="AE79" s="164"/>
      <c r="AF79" s="164"/>
      <c r="AG79" s="165"/>
    </row>
    <row r="80" spans="1:33" ht="20.100000000000001" customHeight="1" thickBot="1" x14ac:dyDescent="0.2">
      <c r="A80" s="166"/>
      <c r="B80" s="167"/>
      <c r="C80" s="167"/>
      <c r="D80" s="167"/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8"/>
    </row>
  </sheetData>
  <mergeCells count="224">
    <mergeCell ref="A16:L20"/>
    <mergeCell ref="W1:Y1"/>
    <mergeCell ref="Z1:AA1"/>
    <mergeCell ref="A3:AG3"/>
    <mergeCell ref="AA6:AA7"/>
    <mergeCell ref="AB6:AB7"/>
    <mergeCell ref="AC6:AC7"/>
    <mergeCell ref="AD6:AD7"/>
    <mergeCell ref="AE6:AG7"/>
    <mergeCell ref="A9:D10"/>
    <mergeCell ref="E9:S10"/>
    <mergeCell ref="T9:V10"/>
    <mergeCell ref="W9:AG10"/>
    <mergeCell ref="A11:D12"/>
    <mergeCell ref="F11:G11"/>
    <mergeCell ref="I11:J11"/>
    <mergeCell ref="K11:S11"/>
    <mergeCell ref="T11:V11"/>
    <mergeCell ref="W11:Y11"/>
    <mergeCell ref="A13:D14"/>
    <mergeCell ref="E13:S14"/>
    <mergeCell ref="T13:V13"/>
    <mergeCell ref="W13:Y13"/>
    <mergeCell ref="AA13:AC13"/>
    <mergeCell ref="AE13:AG13"/>
    <mergeCell ref="T14:V14"/>
    <mergeCell ref="W14:AG14"/>
    <mergeCell ref="AA11:AC11"/>
    <mergeCell ref="AE11:AG11"/>
    <mergeCell ref="E12:S12"/>
    <mergeCell ref="T12:V12"/>
    <mergeCell ref="W12:Y12"/>
    <mergeCell ref="AA12:AC12"/>
    <mergeCell ref="AE12:AG12"/>
    <mergeCell ref="T23:U23"/>
    <mergeCell ref="W23:X23"/>
    <mergeCell ref="Y23:Z23"/>
    <mergeCell ref="M17:AG17"/>
    <mergeCell ref="M18:AG18"/>
    <mergeCell ref="M20:AG20"/>
    <mergeCell ref="W22:X22"/>
    <mergeCell ref="Y22:Z22"/>
    <mergeCell ref="AA22:AC23"/>
    <mergeCell ref="AD22:AF23"/>
    <mergeCell ref="AG22:AG23"/>
    <mergeCell ref="T22:U22"/>
    <mergeCell ref="A23:E23"/>
    <mergeCell ref="F23:G23"/>
    <mergeCell ref="H23:I23"/>
    <mergeCell ref="K23:L23"/>
    <mergeCell ref="N23:O23"/>
    <mergeCell ref="A22:E22"/>
    <mergeCell ref="F22:G22"/>
    <mergeCell ref="H22:I22"/>
    <mergeCell ref="K22:L22"/>
    <mergeCell ref="N22:O22"/>
    <mergeCell ref="B26:C26"/>
    <mergeCell ref="E26:K26"/>
    <mergeCell ref="M26:Z26"/>
    <mergeCell ref="AA26:AF26"/>
    <mergeCell ref="B27:C27"/>
    <mergeCell ref="E27:K27"/>
    <mergeCell ref="M27:Z27"/>
    <mergeCell ref="AA27:AF27"/>
    <mergeCell ref="B24:C24"/>
    <mergeCell ref="E24:K24"/>
    <mergeCell ref="M24:Z24"/>
    <mergeCell ref="AA24:AF24"/>
    <mergeCell ref="B25:C25"/>
    <mergeCell ref="E25:K25"/>
    <mergeCell ref="M25:Z25"/>
    <mergeCell ref="AA25:AF25"/>
    <mergeCell ref="B30:C30"/>
    <mergeCell ref="E30:K30"/>
    <mergeCell ref="M30:Z30"/>
    <mergeCell ref="AA30:AF30"/>
    <mergeCell ref="B31:C31"/>
    <mergeCell ref="E31:K31"/>
    <mergeCell ref="M31:Z31"/>
    <mergeCell ref="AA31:AF31"/>
    <mergeCell ref="B28:C28"/>
    <mergeCell ref="E28:K28"/>
    <mergeCell ref="M28:Z28"/>
    <mergeCell ref="AA28:AF28"/>
    <mergeCell ref="B29:C29"/>
    <mergeCell ref="E29:K29"/>
    <mergeCell ref="M29:Z29"/>
    <mergeCell ref="AA29:AF29"/>
    <mergeCell ref="B34:C34"/>
    <mergeCell ref="E34:K34"/>
    <mergeCell ref="M34:Z34"/>
    <mergeCell ref="AA34:AF34"/>
    <mergeCell ref="A36:AG36"/>
    <mergeCell ref="A42:O42"/>
    <mergeCell ref="P42:AA42"/>
    <mergeCell ref="AB42:AG42"/>
    <mergeCell ref="B32:C32"/>
    <mergeCell ref="E32:K32"/>
    <mergeCell ref="M32:Z32"/>
    <mergeCell ref="AA32:AF32"/>
    <mergeCell ref="B33:C33"/>
    <mergeCell ref="E33:K33"/>
    <mergeCell ref="M33:Z33"/>
    <mergeCell ref="AA33:AF33"/>
    <mergeCell ref="B49:C49"/>
    <mergeCell ref="E49:K49"/>
    <mergeCell ref="M49:Z49"/>
    <mergeCell ref="AA49:AF49"/>
    <mergeCell ref="B50:C50"/>
    <mergeCell ref="E50:K50"/>
    <mergeCell ref="M50:Z50"/>
    <mergeCell ref="AA50:AF50"/>
    <mergeCell ref="A43:O45"/>
    <mergeCell ref="P43:S45"/>
    <mergeCell ref="T43:W45"/>
    <mergeCell ref="X43:AA45"/>
    <mergeCell ref="AB43:AG45"/>
    <mergeCell ref="A47:L48"/>
    <mergeCell ref="M48:AG48"/>
    <mergeCell ref="B53:C53"/>
    <mergeCell ref="E53:K53"/>
    <mergeCell ref="M53:Z53"/>
    <mergeCell ref="AA53:AF53"/>
    <mergeCell ref="B54:C54"/>
    <mergeCell ref="E54:K54"/>
    <mergeCell ref="M54:Z54"/>
    <mergeCell ref="AA54:AF54"/>
    <mergeCell ref="B51:C51"/>
    <mergeCell ref="E51:K51"/>
    <mergeCell ref="M51:Z51"/>
    <mergeCell ref="AA51:AF51"/>
    <mergeCell ref="B52:C52"/>
    <mergeCell ref="E52:K52"/>
    <mergeCell ref="M52:Z52"/>
    <mergeCell ref="AA52:AF52"/>
    <mergeCell ref="B57:C57"/>
    <mergeCell ref="E57:K57"/>
    <mergeCell ref="M57:Z57"/>
    <mergeCell ref="AA57:AF57"/>
    <mergeCell ref="B58:C58"/>
    <mergeCell ref="E58:K58"/>
    <mergeCell ref="M58:Z58"/>
    <mergeCell ref="AA58:AF58"/>
    <mergeCell ref="B55:C55"/>
    <mergeCell ref="E55:K55"/>
    <mergeCell ref="M55:Z55"/>
    <mergeCell ref="AA55:AF55"/>
    <mergeCell ref="B56:C56"/>
    <mergeCell ref="E56:K56"/>
    <mergeCell ref="M56:Z56"/>
    <mergeCell ref="AA56:AF56"/>
    <mergeCell ref="B61:C61"/>
    <mergeCell ref="E61:K61"/>
    <mergeCell ref="M61:Z61"/>
    <mergeCell ref="AA61:AF61"/>
    <mergeCell ref="B62:C62"/>
    <mergeCell ref="E62:K62"/>
    <mergeCell ref="M62:Z62"/>
    <mergeCell ref="AA62:AF62"/>
    <mergeCell ref="B59:C59"/>
    <mergeCell ref="E59:K59"/>
    <mergeCell ref="M59:Z59"/>
    <mergeCell ref="AA59:AF59"/>
    <mergeCell ref="B60:C60"/>
    <mergeCell ref="E60:K60"/>
    <mergeCell ref="M60:Z60"/>
    <mergeCell ref="AA60:AF60"/>
    <mergeCell ref="B65:C65"/>
    <mergeCell ref="E65:K65"/>
    <mergeCell ref="M65:Z65"/>
    <mergeCell ref="AA65:AF65"/>
    <mergeCell ref="B66:C66"/>
    <mergeCell ref="E66:K66"/>
    <mergeCell ref="M66:Z66"/>
    <mergeCell ref="AA66:AF66"/>
    <mergeCell ref="B63:C63"/>
    <mergeCell ref="E63:K63"/>
    <mergeCell ref="M63:Z63"/>
    <mergeCell ref="AA63:AF63"/>
    <mergeCell ref="B64:C64"/>
    <mergeCell ref="E64:K64"/>
    <mergeCell ref="M64:Z64"/>
    <mergeCell ref="AA64:AF64"/>
    <mergeCell ref="B69:C69"/>
    <mergeCell ref="E69:K69"/>
    <mergeCell ref="M69:Z69"/>
    <mergeCell ref="AA69:AF69"/>
    <mergeCell ref="B70:C70"/>
    <mergeCell ref="E70:K70"/>
    <mergeCell ref="M70:Z70"/>
    <mergeCell ref="AA70:AF70"/>
    <mergeCell ref="B67:C67"/>
    <mergeCell ref="E67:K67"/>
    <mergeCell ref="M67:Z67"/>
    <mergeCell ref="AA67:AF67"/>
    <mergeCell ref="B68:C68"/>
    <mergeCell ref="E68:K68"/>
    <mergeCell ref="M68:Z68"/>
    <mergeCell ref="AA68:AF68"/>
    <mergeCell ref="B73:C73"/>
    <mergeCell ref="E73:K73"/>
    <mergeCell ref="M73:Z73"/>
    <mergeCell ref="AA73:AF73"/>
    <mergeCell ref="B74:C74"/>
    <mergeCell ref="E74:K74"/>
    <mergeCell ref="M74:Z74"/>
    <mergeCell ref="AA74:AF74"/>
    <mergeCell ref="B71:C71"/>
    <mergeCell ref="E71:K71"/>
    <mergeCell ref="M71:Z71"/>
    <mergeCell ref="AA71:AF71"/>
    <mergeCell ref="B72:C72"/>
    <mergeCell ref="E72:K72"/>
    <mergeCell ref="M72:Z72"/>
    <mergeCell ref="AA72:AF72"/>
    <mergeCell ref="A77:AG77"/>
    <mergeCell ref="B75:C75"/>
    <mergeCell ref="E75:K75"/>
    <mergeCell ref="M75:Z75"/>
    <mergeCell ref="AA75:AF75"/>
    <mergeCell ref="B76:C76"/>
    <mergeCell ref="E76:K76"/>
    <mergeCell ref="M76:Z76"/>
    <mergeCell ref="AA76:AF76"/>
  </mergeCells>
  <phoneticPr fontId="8"/>
  <dataValidations count="5">
    <dataValidation type="list" allowBlank="1" showInputMessage="1" showErrorMessage="1" sqref="L25:L34 L50:L76" xr:uid="{00000000-0002-0000-0300-000000000000}">
      <formula1>"男性,女性"</formula1>
    </dataValidation>
    <dataValidation imeMode="off" allowBlank="1" showInputMessage="1" showErrorMessage="1" sqref="AB1:AB2 AD6:AD7 AD1:AD2 AB6:AB7 AF1:AF2 AE11:AG13 AA11:AC13 F11:G11 I11:J11 W11:Y13" xr:uid="{00000000-0002-0000-0300-000001000000}"/>
    <dataValidation type="list" allowBlank="1" showInputMessage="1" showErrorMessage="1" sqref="R22:R23" xr:uid="{00000000-0002-0000-0300-000002000000}">
      <formula1>"月,火,水,木,金,土,日"</formula1>
    </dataValidation>
    <dataValidation type="list" allowBlank="1" showInputMessage="1" showErrorMessage="1" sqref="D25:D34 D50:D76" xr:uid="{00000000-0002-0000-0300-000003000000}">
      <formula1>"S,T"</formula1>
    </dataValidation>
    <dataValidation type="list" allowBlank="1" showInputMessage="1" showErrorMessage="1" sqref="AG25:AG34 AG50:AG76" xr:uid="{00000000-0002-0000-0300-000004000000}">
      <formula1>"●"</formula1>
    </dataValidation>
  </dataValidations>
  <pageMargins left="0.36" right="0.2" top="0.2" bottom="0.2" header="0.2" footer="0.2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AG42"/>
  <sheetViews>
    <sheetView showGridLines="0" view="pageBreakPreview" zoomScale="85" zoomScaleNormal="85" zoomScaleSheetLayoutView="85" workbookViewId="0">
      <selection activeCell="N17" sqref="N17:O17"/>
    </sheetView>
  </sheetViews>
  <sheetFormatPr defaultColWidth="3" defaultRowHeight="15" customHeight="1" x14ac:dyDescent="0.15"/>
  <cols>
    <col min="1" max="16384" width="3" style="127"/>
  </cols>
  <sheetData>
    <row r="1" spans="1:33" customFormat="1" ht="18" customHeight="1" thickBot="1" x14ac:dyDescent="0.2">
      <c r="W1" s="410" t="s">
        <v>22</v>
      </c>
      <c r="X1" s="409"/>
      <c r="Y1" s="409"/>
      <c r="Z1" s="409" t="s">
        <v>23</v>
      </c>
      <c r="AA1" s="409"/>
      <c r="AB1" s="280"/>
      <c r="AC1" s="281" t="s">
        <v>24</v>
      </c>
      <c r="AD1" s="280"/>
      <c r="AE1" s="283" t="s">
        <v>25</v>
      </c>
      <c r="AF1" s="280"/>
      <c r="AG1" s="282" t="s">
        <v>26</v>
      </c>
    </row>
    <row r="2" spans="1:33" ht="13.5" customHeight="1" thickBot="1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</row>
    <row r="3" spans="1:33" s="135" customFormat="1" ht="15" customHeight="1" x14ac:dyDescent="0.15">
      <c r="A3" s="714" t="s">
        <v>103</v>
      </c>
      <c r="B3" s="715"/>
      <c r="C3" s="715"/>
      <c r="D3" s="715"/>
      <c r="E3" s="715"/>
      <c r="F3" s="715"/>
      <c r="G3" s="715"/>
      <c r="H3" s="715"/>
      <c r="I3" s="715"/>
      <c r="J3" s="715"/>
      <c r="K3" s="715"/>
      <c r="L3" s="715"/>
      <c r="M3" s="715"/>
      <c r="N3" s="715"/>
      <c r="O3" s="715"/>
      <c r="P3" s="716"/>
      <c r="Q3" s="134"/>
      <c r="R3" s="720" t="s">
        <v>104</v>
      </c>
      <c r="S3" s="720"/>
      <c r="T3" s="720"/>
      <c r="U3" s="720"/>
      <c r="V3" s="720"/>
      <c r="W3" s="720"/>
      <c r="X3" s="720"/>
      <c r="Y3" s="720"/>
      <c r="Z3" s="720"/>
      <c r="AA3" s="720"/>
      <c r="AB3" s="720"/>
      <c r="AC3" s="720"/>
      <c r="AD3" s="720"/>
      <c r="AE3" s="720"/>
      <c r="AF3" s="720"/>
      <c r="AG3" s="720"/>
    </row>
    <row r="4" spans="1:33" s="135" customFormat="1" ht="15" customHeight="1" thickBot="1" x14ac:dyDescent="0.2">
      <c r="A4" s="717"/>
      <c r="B4" s="718"/>
      <c r="C4" s="718"/>
      <c r="D4" s="718"/>
      <c r="E4" s="718"/>
      <c r="F4" s="718"/>
      <c r="G4" s="718"/>
      <c r="H4" s="718"/>
      <c r="I4" s="718"/>
      <c r="J4" s="718"/>
      <c r="K4" s="718"/>
      <c r="L4" s="718"/>
      <c r="M4" s="718"/>
      <c r="N4" s="718"/>
      <c r="O4" s="718"/>
      <c r="P4" s="719"/>
      <c r="Q4" s="134"/>
      <c r="R4" s="720"/>
      <c r="S4" s="720"/>
      <c r="T4" s="720"/>
      <c r="U4" s="720"/>
      <c r="V4" s="720"/>
      <c r="W4" s="720"/>
      <c r="X4" s="720"/>
      <c r="Y4" s="720"/>
      <c r="Z4" s="720"/>
      <c r="AA4" s="720"/>
      <c r="AB4" s="720"/>
      <c r="AC4" s="720"/>
      <c r="AD4" s="720"/>
      <c r="AE4" s="720"/>
      <c r="AF4" s="720"/>
      <c r="AG4" s="720"/>
    </row>
    <row r="5" spans="1:33" s="136" customFormat="1" ht="15" customHeight="1" x14ac:dyDescent="0.15">
      <c r="A5" s="128" t="s">
        <v>105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</row>
    <row r="6" spans="1:33" s="136" customFormat="1" ht="15" customHeight="1" x14ac:dyDescent="0.15">
      <c r="A6" s="81" t="s">
        <v>106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</row>
    <row r="7" spans="1:33" customFormat="1" ht="17.25" customHeight="1" x14ac:dyDescent="0.15">
      <c r="A7" s="274" t="s">
        <v>222</v>
      </c>
      <c r="B7" s="178"/>
      <c r="C7" s="178"/>
      <c r="D7" s="127"/>
      <c r="E7" s="179"/>
      <c r="F7" s="223"/>
      <c r="G7" s="223"/>
      <c r="H7" s="223"/>
      <c r="I7" s="223"/>
      <c r="J7" s="223"/>
      <c r="K7" s="177" t="s">
        <v>77</v>
      </c>
      <c r="L7" s="223"/>
      <c r="M7" s="223"/>
      <c r="N7" s="223"/>
      <c r="O7" s="223"/>
      <c r="P7" s="223"/>
      <c r="Q7" s="223"/>
      <c r="R7" s="223"/>
      <c r="S7" s="223"/>
      <c r="T7" s="23"/>
      <c r="U7" s="23"/>
      <c r="V7" s="23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</row>
    <row r="8" spans="1:33" customFormat="1" ht="17.25" customHeight="1" x14ac:dyDescent="0.15">
      <c r="A8" s="403" t="s">
        <v>31</v>
      </c>
      <c r="B8" s="335"/>
      <c r="C8" s="335"/>
      <c r="D8" s="373"/>
      <c r="E8" s="412">
        <f>基本情報入力!E9</f>
        <v>0</v>
      </c>
      <c r="F8" s="412"/>
      <c r="G8" s="412"/>
      <c r="H8" s="412"/>
      <c r="I8" s="412"/>
      <c r="J8" s="412"/>
      <c r="K8" s="412"/>
      <c r="L8" s="412"/>
      <c r="M8" s="412"/>
      <c r="N8" s="412"/>
      <c r="O8" s="412"/>
      <c r="P8" s="412"/>
      <c r="Q8" s="412"/>
      <c r="R8" s="412"/>
      <c r="S8" s="412"/>
      <c r="T8" s="426" t="s">
        <v>32</v>
      </c>
      <c r="U8" s="427"/>
      <c r="V8" s="428"/>
      <c r="W8" s="429">
        <f>基本情報入力!W9</f>
        <v>0</v>
      </c>
      <c r="X8" s="430"/>
      <c r="Y8" s="430"/>
      <c r="Z8" s="430"/>
      <c r="AA8" s="430"/>
      <c r="AB8" s="430"/>
      <c r="AC8" s="430"/>
      <c r="AD8" s="430"/>
      <c r="AE8" s="430"/>
      <c r="AF8" s="430"/>
      <c r="AG8" s="431"/>
    </row>
    <row r="9" spans="1:33" customFormat="1" ht="17.25" customHeight="1" x14ac:dyDescent="0.15">
      <c r="A9" s="404"/>
      <c r="B9" s="337"/>
      <c r="C9" s="337"/>
      <c r="D9" s="344"/>
      <c r="E9" s="413"/>
      <c r="F9" s="413"/>
      <c r="G9" s="413"/>
      <c r="H9" s="413"/>
      <c r="I9" s="413"/>
      <c r="J9" s="413"/>
      <c r="K9" s="413"/>
      <c r="L9" s="413"/>
      <c r="M9" s="413"/>
      <c r="N9" s="413"/>
      <c r="O9" s="413"/>
      <c r="P9" s="413"/>
      <c r="Q9" s="413"/>
      <c r="R9" s="413"/>
      <c r="S9" s="413"/>
      <c r="T9" s="350"/>
      <c r="U9" s="351"/>
      <c r="V9" s="352"/>
      <c r="W9" s="432"/>
      <c r="X9" s="433"/>
      <c r="Y9" s="433"/>
      <c r="Z9" s="433"/>
      <c r="AA9" s="433"/>
      <c r="AB9" s="433"/>
      <c r="AC9" s="433"/>
      <c r="AD9" s="433"/>
      <c r="AE9" s="433"/>
      <c r="AF9" s="433"/>
      <c r="AG9" s="434"/>
    </row>
    <row r="10" spans="1:33" customFormat="1" ht="17.25" customHeight="1" x14ac:dyDescent="0.15">
      <c r="A10" s="403" t="s">
        <v>33</v>
      </c>
      <c r="B10" s="335"/>
      <c r="C10" s="335"/>
      <c r="D10" s="335"/>
      <c r="E10" s="79" t="s">
        <v>34</v>
      </c>
      <c r="F10" s="405">
        <f>基本情報入力!F11</f>
        <v>0</v>
      </c>
      <c r="G10" s="405"/>
      <c r="H10" s="80" t="s">
        <v>35</v>
      </c>
      <c r="I10" s="406">
        <f>基本情報入力!I11</f>
        <v>0</v>
      </c>
      <c r="J10" s="406"/>
      <c r="K10" s="405"/>
      <c r="L10" s="405"/>
      <c r="M10" s="405"/>
      <c r="N10" s="405"/>
      <c r="O10" s="405"/>
      <c r="P10" s="405"/>
      <c r="Q10" s="405"/>
      <c r="R10" s="405"/>
      <c r="S10" s="408"/>
      <c r="T10" s="320" t="s">
        <v>36</v>
      </c>
      <c r="U10" s="321"/>
      <c r="V10" s="321"/>
      <c r="W10" s="637">
        <f>基本情報入力!W11</f>
        <v>0</v>
      </c>
      <c r="X10" s="407"/>
      <c r="Y10" s="407"/>
      <c r="Z10" s="207" t="s">
        <v>37</v>
      </c>
      <c r="AA10" s="407">
        <f>基本情報入力!AA11</f>
        <v>0</v>
      </c>
      <c r="AB10" s="407"/>
      <c r="AC10" s="407"/>
      <c r="AD10" s="207" t="s">
        <v>37</v>
      </c>
      <c r="AE10" s="407">
        <f>基本情報入力!AE11</f>
        <v>0</v>
      </c>
      <c r="AF10" s="407"/>
      <c r="AG10" s="470"/>
    </row>
    <row r="11" spans="1:33" customFormat="1" ht="17.25" customHeight="1" x14ac:dyDescent="0.15">
      <c r="A11" s="404"/>
      <c r="B11" s="337"/>
      <c r="C11" s="337"/>
      <c r="D11" s="337"/>
      <c r="E11" s="432">
        <f>基本情報入力!E12</f>
        <v>0</v>
      </c>
      <c r="F11" s="433"/>
      <c r="G11" s="433"/>
      <c r="H11" s="433"/>
      <c r="I11" s="433"/>
      <c r="J11" s="433"/>
      <c r="K11" s="433"/>
      <c r="L11" s="433"/>
      <c r="M11" s="433"/>
      <c r="N11" s="433"/>
      <c r="O11" s="433"/>
      <c r="P11" s="433"/>
      <c r="Q11" s="433"/>
      <c r="R11" s="433"/>
      <c r="S11" s="434"/>
      <c r="T11" s="321" t="s">
        <v>38</v>
      </c>
      <c r="U11" s="321"/>
      <c r="V11" s="321"/>
      <c r="W11" s="637">
        <f>基本情報入力!W12</f>
        <v>0</v>
      </c>
      <c r="X11" s="407"/>
      <c r="Y11" s="407"/>
      <c r="Z11" s="225" t="s">
        <v>37</v>
      </c>
      <c r="AA11" s="472">
        <f>基本情報入力!AA12</f>
        <v>0</v>
      </c>
      <c r="AB11" s="472"/>
      <c r="AC11" s="472"/>
      <c r="AD11" s="225" t="s">
        <v>37</v>
      </c>
      <c r="AE11" s="472">
        <f>基本情報入力!AE12</f>
        <v>0</v>
      </c>
      <c r="AF11" s="472"/>
      <c r="AG11" s="473"/>
    </row>
    <row r="12" spans="1:33" customFormat="1" ht="17.25" customHeight="1" x14ac:dyDescent="0.15">
      <c r="A12" s="486" t="s">
        <v>220</v>
      </c>
      <c r="B12" s="487"/>
      <c r="C12" s="487"/>
      <c r="D12" s="488"/>
      <c r="E12" s="477">
        <f>基本情報入力!E13</f>
        <v>0</v>
      </c>
      <c r="F12" s="478"/>
      <c r="G12" s="478"/>
      <c r="H12" s="478"/>
      <c r="I12" s="478"/>
      <c r="J12" s="478"/>
      <c r="K12" s="478"/>
      <c r="L12" s="478"/>
      <c r="M12" s="478"/>
      <c r="N12" s="478"/>
      <c r="O12" s="478"/>
      <c r="P12" s="478"/>
      <c r="Q12" s="478"/>
      <c r="R12" s="478"/>
      <c r="S12" s="479"/>
      <c r="T12" s="381" t="s">
        <v>36</v>
      </c>
      <c r="U12" s="382"/>
      <c r="V12" s="320"/>
      <c r="W12" s="637">
        <f>基本情報入力!W13</f>
        <v>0</v>
      </c>
      <c r="X12" s="407"/>
      <c r="Y12" s="407"/>
      <c r="Z12" s="207" t="s">
        <v>37</v>
      </c>
      <c r="AA12" s="407">
        <f>基本情報入力!AA13</f>
        <v>0</v>
      </c>
      <c r="AB12" s="407"/>
      <c r="AC12" s="407"/>
      <c r="AD12" s="207" t="s">
        <v>37</v>
      </c>
      <c r="AE12" s="407">
        <f>基本情報入力!AE13</f>
        <v>0</v>
      </c>
      <c r="AF12" s="407"/>
      <c r="AG12" s="470"/>
    </row>
    <row r="13" spans="1:33" customFormat="1" ht="17.25" customHeight="1" x14ac:dyDescent="0.15">
      <c r="A13" s="489"/>
      <c r="B13" s="490"/>
      <c r="C13" s="490"/>
      <c r="D13" s="491"/>
      <c r="E13" s="480"/>
      <c r="F13" s="481"/>
      <c r="G13" s="481"/>
      <c r="H13" s="481"/>
      <c r="I13" s="481"/>
      <c r="J13" s="481"/>
      <c r="K13" s="481"/>
      <c r="L13" s="481"/>
      <c r="M13" s="481"/>
      <c r="N13" s="481"/>
      <c r="O13" s="481"/>
      <c r="P13" s="481"/>
      <c r="Q13" s="481"/>
      <c r="R13" s="481"/>
      <c r="S13" s="482"/>
      <c r="T13" s="404" t="s">
        <v>39</v>
      </c>
      <c r="U13" s="337"/>
      <c r="V13" s="344"/>
      <c r="W13" s="495">
        <f>基本情報入力!W14</f>
        <v>0</v>
      </c>
      <c r="X13" s="407"/>
      <c r="Y13" s="407"/>
      <c r="Z13" s="407"/>
      <c r="AA13" s="407"/>
      <c r="AB13" s="407"/>
      <c r="AC13" s="407"/>
      <c r="AD13" s="407"/>
      <c r="AE13" s="407"/>
      <c r="AF13" s="407"/>
      <c r="AG13" s="470"/>
    </row>
    <row r="14" spans="1:33" s="136" customFormat="1" ht="13.5" customHeight="1" thickBot="1" x14ac:dyDescent="0.2">
      <c r="A14" s="713"/>
      <c r="B14" s="713"/>
      <c r="C14" s="713"/>
      <c r="D14" s="713"/>
      <c r="E14" s="135"/>
      <c r="G14" s="139"/>
      <c r="H14" s="139"/>
      <c r="I14" s="139"/>
      <c r="J14" s="139"/>
      <c r="K14" s="139"/>
      <c r="L14" s="139"/>
      <c r="M14" s="139"/>
      <c r="N14" s="128"/>
      <c r="O14" s="138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</row>
    <row r="15" spans="1:33" ht="15" customHeight="1" x14ac:dyDescent="0.15">
      <c r="A15" s="706" t="s">
        <v>107</v>
      </c>
      <c r="B15" s="707"/>
      <c r="C15" s="707"/>
      <c r="D15" s="707"/>
      <c r="E15" s="707"/>
      <c r="F15" s="141"/>
      <c r="G15" s="141"/>
      <c r="H15" s="621" t="s">
        <v>108</v>
      </c>
      <c r="I15" s="622"/>
      <c r="J15" s="711"/>
      <c r="K15" s="615" t="s">
        <v>184</v>
      </c>
      <c r="L15" s="616"/>
      <c r="M15" s="617"/>
      <c r="N15" s="621" t="s">
        <v>109</v>
      </c>
      <c r="O15" s="622"/>
      <c r="P15" s="622"/>
      <c r="Q15" s="625" t="s">
        <v>110</v>
      </c>
      <c r="R15" s="626"/>
      <c r="S15" s="626"/>
      <c r="T15" s="626"/>
      <c r="U15" s="626"/>
      <c r="V15" s="626"/>
      <c r="W15" s="626"/>
      <c r="X15" s="626"/>
      <c r="Y15" s="626"/>
      <c r="Z15" s="626"/>
      <c r="AA15" s="626"/>
      <c r="AB15" s="626"/>
      <c r="AC15" s="626"/>
      <c r="AD15" s="626"/>
      <c r="AE15" s="626"/>
      <c r="AF15" s="626"/>
      <c r="AG15" s="627"/>
    </row>
    <row r="16" spans="1:33" ht="15" customHeight="1" x14ac:dyDescent="0.15">
      <c r="A16" s="708"/>
      <c r="B16" s="687"/>
      <c r="C16" s="687"/>
      <c r="D16" s="687"/>
      <c r="E16" s="687"/>
      <c r="F16" s="709" t="s">
        <v>111</v>
      </c>
      <c r="G16" s="710"/>
      <c r="H16" s="623"/>
      <c r="I16" s="624"/>
      <c r="J16" s="712"/>
      <c r="K16" s="618"/>
      <c r="L16" s="619"/>
      <c r="M16" s="620"/>
      <c r="N16" s="623"/>
      <c r="O16" s="624"/>
      <c r="P16" s="624"/>
      <c r="Q16" s="628"/>
      <c r="R16" s="629"/>
      <c r="S16" s="629"/>
      <c r="T16" s="629"/>
      <c r="U16" s="629"/>
      <c r="V16" s="629"/>
      <c r="W16" s="629"/>
      <c r="X16" s="629"/>
      <c r="Y16" s="629"/>
      <c r="Z16" s="629"/>
      <c r="AA16" s="629"/>
      <c r="AB16" s="629"/>
      <c r="AC16" s="629"/>
      <c r="AD16" s="629"/>
      <c r="AE16" s="629"/>
      <c r="AF16" s="629"/>
      <c r="AG16" s="630"/>
    </row>
    <row r="17" spans="1:33" ht="36" customHeight="1" x14ac:dyDescent="0.15">
      <c r="A17" s="700"/>
      <c r="B17" s="701"/>
      <c r="C17" s="142" t="s">
        <v>112</v>
      </c>
      <c r="D17" s="702"/>
      <c r="E17" s="703"/>
      <c r="F17" s="704"/>
      <c r="G17" s="705"/>
      <c r="H17" s="638"/>
      <c r="I17" s="639"/>
      <c r="J17" s="143" t="s">
        <v>113</v>
      </c>
      <c r="K17" s="638"/>
      <c r="L17" s="639"/>
      <c r="M17" s="143" t="s">
        <v>113</v>
      </c>
      <c r="N17" s="638"/>
      <c r="O17" s="639"/>
      <c r="P17" s="144" t="s">
        <v>113</v>
      </c>
      <c r="Q17" s="631"/>
      <c r="R17" s="632"/>
      <c r="S17" s="632"/>
      <c r="T17" s="632"/>
      <c r="U17" s="632"/>
      <c r="V17" s="632"/>
      <c r="W17" s="632"/>
      <c r="X17" s="632"/>
      <c r="Y17" s="632"/>
      <c r="Z17" s="632"/>
      <c r="AA17" s="632"/>
      <c r="AB17" s="632"/>
      <c r="AC17" s="632"/>
      <c r="AD17" s="632"/>
      <c r="AE17" s="632"/>
      <c r="AF17" s="632"/>
      <c r="AG17" s="633"/>
    </row>
    <row r="18" spans="1:33" ht="36" customHeight="1" x14ac:dyDescent="0.15">
      <c r="A18" s="700"/>
      <c r="B18" s="701"/>
      <c r="C18" s="142" t="s">
        <v>112</v>
      </c>
      <c r="D18" s="702"/>
      <c r="E18" s="703"/>
      <c r="F18" s="704"/>
      <c r="G18" s="705"/>
      <c r="H18" s="638"/>
      <c r="I18" s="639"/>
      <c r="J18" s="143" t="s">
        <v>113</v>
      </c>
      <c r="K18" s="638"/>
      <c r="L18" s="639"/>
      <c r="M18" s="143" t="s">
        <v>113</v>
      </c>
      <c r="N18" s="638"/>
      <c r="O18" s="639"/>
      <c r="P18" s="144" t="s">
        <v>113</v>
      </c>
      <c r="Q18" s="634"/>
      <c r="R18" s="635"/>
      <c r="S18" s="635"/>
      <c r="T18" s="635"/>
      <c r="U18" s="635"/>
      <c r="V18" s="635"/>
      <c r="W18" s="635"/>
      <c r="X18" s="635"/>
      <c r="Y18" s="635"/>
      <c r="Z18" s="635"/>
      <c r="AA18" s="635"/>
      <c r="AB18" s="635"/>
      <c r="AC18" s="635"/>
      <c r="AD18" s="635"/>
      <c r="AE18" s="635"/>
      <c r="AF18" s="635"/>
      <c r="AG18" s="636"/>
    </row>
    <row r="19" spans="1:33" ht="36" customHeight="1" x14ac:dyDescent="0.15">
      <c r="A19" s="700"/>
      <c r="B19" s="701"/>
      <c r="C19" s="142" t="s">
        <v>112</v>
      </c>
      <c r="D19" s="702"/>
      <c r="E19" s="703"/>
      <c r="F19" s="704"/>
      <c r="G19" s="705"/>
      <c r="H19" s="638"/>
      <c r="I19" s="639"/>
      <c r="J19" s="143" t="s">
        <v>113</v>
      </c>
      <c r="K19" s="638"/>
      <c r="L19" s="639"/>
      <c r="M19" s="143" t="s">
        <v>113</v>
      </c>
      <c r="N19" s="638"/>
      <c r="O19" s="639"/>
      <c r="P19" s="144" t="s">
        <v>113</v>
      </c>
      <c r="Q19" s="634"/>
      <c r="R19" s="635"/>
      <c r="S19" s="635"/>
      <c r="T19" s="635"/>
      <c r="U19" s="635"/>
      <c r="V19" s="635"/>
      <c r="W19" s="635"/>
      <c r="X19" s="635"/>
      <c r="Y19" s="635"/>
      <c r="Z19" s="635"/>
      <c r="AA19" s="635"/>
      <c r="AB19" s="635"/>
      <c r="AC19" s="635"/>
      <c r="AD19" s="635"/>
      <c r="AE19" s="635"/>
      <c r="AF19" s="635"/>
      <c r="AG19" s="636"/>
    </row>
    <row r="20" spans="1:33" ht="36" customHeight="1" x14ac:dyDescent="0.15">
      <c r="A20" s="700"/>
      <c r="B20" s="701"/>
      <c r="C20" s="142" t="s">
        <v>112</v>
      </c>
      <c r="D20" s="702"/>
      <c r="E20" s="703"/>
      <c r="F20" s="704"/>
      <c r="G20" s="705"/>
      <c r="H20" s="638"/>
      <c r="I20" s="639"/>
      <c r="J20" s="143" t="s">
        <v>113</v>
      </c>
      <c r="K20" s="638"/>
      <c r="L20" s="639"/>
      <c r="M20" s="143" t="s">
        <v>113</v>
      </c>
      <c r="N20" s="638"/>
      <c r="O20" s="639"/>
      <c r="P20" s="144" t="s">
        <v>113</v>
      </c>
      <c r="Q20" s="152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4"/>
    </row>
    <row r="21" spans="1:33" ht="36" customHeight="1" x14ac:dyDescent="0.15">
      <c r="A21" s="700"/>
      <c r="B21" s="701"/>
      <c r="C21" s="142" t="s">
        <v>112</v>
      </c>
      <c r="D21" s="702"/>
      <c r="E21" s="703"/>
      <c r="F21" s="704"/>
      <c r="G21" s="705"/>
      <c r="H21" s="638"/>
      <c r="I21" s="639"/>
      <c r="J21" s="143" t="s">
        <v>113</v>
      </c>
      <c r="K21" s="638"/>
      <c r="L21" s="639"/>
      <c r="M21" s="143" t="s">
        <v>113</v>
      </c>
      <c r="N21" s="638"/>
      <c r="O21" s="639"/>
      <c r="P21" s="144" t="s">
        <v>113</v>
      </c>
      <c r="Q21" s="152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4"/>
    </row>
    <row r="22" spans="1:33" ht="36" customHeight="1" x14ac:dyDescent="0.15">
      <c r="A22" s="700"/>
      <c r="B22" s="701"/>
      <c r="C22" s="142" t="s">
        <v>112</v>
      </c>
      <c r="D22" s="702"/>
      <c r="E22" s="703"/>
      <c r="F22" s="704"/>
      <c r="G22" s="705"/>
      <c r="H22" s="638"/>
      <c r="I22" s="639"/>
      <c r="J22" s="143" t="s">
        <v>113</v>
      </c>
      <c r="K22" s="638"/>
      <c r="L22" s="639"/>
      <c r="M22" s="143" t="s">
        <v>113</v>
      </c>
      <c r="N22" s="638"/>
      <c r="O22" s="639"/>
      <c r="P22" s="144" t="s">
        <v>113</v>
      </c>
      <c r="Q22" s="152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4"/>
    </row>
    <row r="23" spans="1:33" ht="36" customHeight="1" thickBot="1" x14ac:dyDescent="0.2">
      <c r="A23" s="694"/>
      <c r="B23" s="695"/>
      <c r="C23" s="145" t="s">
        <v>112</v>
      </c>
      <c r="D23" s="696"/>
      <c r="E23" s="697"/>
      <c r="F23" s="698"/>
      <c r="G23" s="699"/>
      <c r="H23" s="689"/>
      <c r="I23" s="690"/>
      <c r="J23" s="146" t="s">
        <v>113</v>
      </c>
      <c r="K23" s="689"/>
      <c r="L23" s="690"/>
      <c r="M23" s="146" t="s">
        <v>113</v>
      </c>
      <c r="N23" s="689"/>
      <c r="O23" s="690"/>
      <c r="P23" s="147" t="s">
        <v>113</v>
      </c>
      <c r="Q23" s="155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7"/>
    </row>
    <row r="24" spans="1:33" ht="18" customHeight="1" x14ac:dyDescent="0.15">
      <c r="A24" s="148" t="s">
        <v>214</v>
      </c>
      <c r="B24" s="81"/>
      <c r="C24" s="149"/>
      <c r="D24" s="149"/>
      <c r="E24" s="149"/>
      <c r="F24" s="149"/>
      <c r="G24" s="149"/>
      <c r="H24" s="149"/>
      <c r="I24" s="128"/>
      <c r="J24" s="128"/>
      <c r="K24" s="128"/>
      <c r="L24" s="150"/>
      <c r="M24" s="128"/>
      <c r="N24" s="128"/>
      <c r="O24" s="128"/>
      <c r="P24" s="150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</row>
    <row r="25" spans="1:33" ht="18" customHeight="1" x14ac:dyDescent="0.15">
      <c r="A25" s="148" t="s">
        <v>213</v>
      </c>
      <c r="B25" s="81"/>
      <c r="C25" s="149"/>
      <c r="D25" s="149"/>
      <c r="E25" s="149"/>
      <c r="F25" s="149"/>
      <c r="G25" s="149"/>
      <c r="H25" s="149"/>
      <c r="I25" s="128"/>
      <c r="J25" s="128"/>
      <c r="K25" s="128"/>
      <c r="L25" s="150"/>
      <c r="M25" s="128"/>
      <c r="N25" s="128"/>
      <c r="O25" s="128"/>
      <c r="P25" s="150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</row>
    <row r="26" spans="1:33" ht="18" customHeight="1" x14ac:dyDescent="0.15">
      <c r="A26" s="148" t="s">
        <v>114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</row>
    <row r="27" spans="1:33" ht="11.1" customHeight="1" x14ac:dyDescent="0.15">
      <c r="A27" s="129"/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</row>
    <row r="28" spans="1:33" ht="15" customHeight="1" x14ac:dyDescent="0.15">
      <c r="A28" s="126" t="s">
        <v>115</v>
      </c>
      <c r="B28" s="126"/>
      <c r="C28" s="126"/>
      <c r="D28" s="126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</row>
    <row r="29" spans="1:33" ht="15" customHeight="1" x14ac:dyDescent="0.15">
      <c r="A29" s="691"/>
      <c r="B29" s="692"/>
      <c r="C29" s="692"/>
      <c r="D29" s="692"/>
      <c r="E29" s="692"/>
      <c r="F29" s="692"/>
      <c r="G29" s="692"/>
      <c r="H29" s="692"/>
      <c r="I29" s="693"/>
      <c r="J29" s="683" t="s">
        <v>116</v>
      </c>
      <c r="K29" s="683"/>
      <c r="L29" s="683"/>
      <c r="M29" s="683"/>
      <c r="N29" s="683"/>
      <c r="O29" s="683"/>
      <c r="P29" s="683"/>
      <c r="Q29" s="683"/>
      <c r="R29" s="683" t="s">
        <v>117</v>
      </c>
      <c r="S29" s="683"/>
      <c r="T29" s="683"/>
      <c r="U29" s="683"/>
      <c r="V29" s="683"/>
      <c r="W29" s="683"/>
      <c r="X29" s="683"/>
      <c r="Y29" s="683"/>
      <c r="Z29" s="683"/>
      <c r="AA29" s="683" t="s">
        <v>118</v>
      </c>
      <c r="AB29" s="683"/>
      <c r="AC29" s="683"/>
      <c r="AD29" s="683"/>
      <c r="AE29" s="683"/>
      <c r="AF29" s="683"/>
      <c r="AG29" s="683"/>
    </row>
    <row r="30" spans="1:33" ht="15" customHeight="1" x14ac:dyDescent="0.15">
      <c r="A30" s="684" t="s">
        <v>119</v>
      </c>
      <c r="B30" s="661"/>
      <c r="C30" s="661"/>
      <c r="D30" s="661"/>
      <c r="E30" s="661"/>
      <c r="F30" s="661"/>
      <c r="G30" s="661"/>
      <c r="H30" s="661"/>
      <c r="I30" s="661"/>
      <c r="J30" s="685" t="s">
        <v>120</v>
      </c>
      <c r="K30" s="685"/>
      <c r="L30" s="685"/>
      <c r="M30" s="685"/>
      <c r="N30" s="685"/>
      <c r="O30" s="685"/>
      <c r="P30" s="685"/>
      <c r="Q30" s="685"/>
      <c r="R30" s="685" t="s">
        <v>121</v>
      </c>
      <c r="S30" s="685"/>
      <c r="T30" s="685"/>
      <c r="U30" s="685"/>
      <c r="V30" s="685"/>
      <c r="W30" s="685"/>
      <c r="X30" s="685"/>
      <c r="Y30" s="685"/>
      <c r="Z30" s="685"/>
      <c r="AA30" s="673" t="s">
        <v>122</v>
      </c>
      <c r="AB30" s="643"/>
      <c r="AC30" s="643"/>
      <c r="AD30" s="643"/>
      <c r="AE30" s="643"/>
      <c r="AF30" s="643"/>
      <c r="AG30" s="644"/>
    </row>
    <row r="31" spans="1:33" ht="15" customHeight="1" x14ac:dyDescent="0.15">
      <c r="A31" s="684" t="s">
        <v>123</v>
      </c>
      <c r="B31" s="661"/>
      <c r="C31" s="661"/>
      <c r="D31" s="661"/>
      <c r="E31" s="661"/>
      <c r="F31" s="661"/>
      <c r="G31" s="661"/>
      <c r="H31" s="661"/>
      <c r="I31" s="661"/>
      <c r="J31" s="685" t="s">
        <v>124</v>
      </c>
      <c r="K31" s="685"/>
      <c r="L31" s="685"/>
      <c r="M31" s="685"/>
      <c r="N31" s="685"/>
      <c r="O31" s="685"/>
      <c r="P31" s="685"/>
      <c r="Q31" s="685"/>
      <c r="R31" s="685" t="s">
        <v>125</v>
      </c>
      <c r="S31" s="685"/>
      <c r="T31" s="685"/>
      <c r="U31" s="685"/>
      <c r="V31" s="685"/>
      <c r="W31" s="685"/>
      <c r="X31" s="685"/>
      <c r="Y31" s="685"/>
      <c r="Z31" s="685"/>
      <c r="AA31" s="686"/>
      <c r="AB31" s="687"/>
      <c r="AC31" s="687"/>
      <c r="AD31" s="687"/>
      <c r="AE31" s="687"/>
      <c r="AF31" s="687"/>
      <c r="AG31" s="688"/>
    </row>
    <row r="32" spans="1:33" ht="21.75" customHeight="1" x14ac:dyDescent="0.15">
      <c r="A32" s="129"/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81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9"/>
      <c r="AG32" s="129"/>
    </row>
    <row r="33" spans="1:33" ht="15" customHeight="1" x14ac:dyDescent="0.15">
      <c r="A33" s="126" t="s">
        <v>126</v>
      </c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9"/>
      <c r="AG33" s="129"/>
    </row>
    <row r="34" spans="1:33" ht="27" customHeight="1" x14ac:dyDescent="0.15">
      <c r="A34" s="673" t="s">
        <v>127</v>
      </c>
      <c r="B34" s="643"/>
      <c r="C34" s="643"/>
      <c r="D34" s="643"/>
      <c r="E34" s="643"/>
      <c r="F34" s="643"/>
      <c r="G34" s="643"/>
      <c r="H34" s="643"/>
      <c r="I34" s="643"/>
      <c r="J34" s="674" t="s">
        <v>128</v>
      </c>
      <c r="K34" s="675"/>
      <c r="L34" s="675"/>
      <c r="M34" s="675"/>
      <c r="N34" s="676"/>
      <c r="O34" s="677" t="s">
        <v>129</v>
      </c>
      <c r="P34" s="675"/>
      <c r="Q34" s="675"/>
      <c r="R34" s="675"/>
      <c r="S34" s="676"/>
      <c r="T34" s="677" t="s">
        <v>130</v>
      </c>
      <c r="U34" s="675"/>
      <c r="V34" s="675"/>
      <c r="W34" s="675"/>
      <c r="X34" s="676"/>
      <c r="Y34" s="677" t="s">
        <v>131</v>
      </c>
      <c r="Z34" s="675"/>
      <c r="AA34" s="675"/>
      <c r="AB34" s="675"/>
      <c r="AC34" s="675"/>
      <c r="AD34" s="678" t="s">
        <v>132</v>
      </c>
      <c r="AE34" s="679"/>
      <c r="AF34" s="679"/>
      <c r="AG34" s="680"/>
    </row>
    <row r="35" spans="1:33" ht="18" customHeight="1" x14ac:dyDescent="0.15">
      <c r="A35" s="640" t="s">
        <v>133</v>
      </c>
      <c r="B35" s="641"/>
      <c r="C35" s="641"/>
      <c r="D35" s="641"/>
      <c r="E35" s="641"/>
      <c r="F35" s="641"/>
      <c r="G35" s="641"/>
      <c r="H35" s="641"/>
      <c r="I35" s="641"/>
      <c r="J35" s="642" t="s">
        <v>134</v>
      </c>
      <c r="K35" s="643"/>
      <c r="L35" s="643"/>
      <c r="M35" s="643"/>
      <c r="N35" s="644"/>
      <c r="O35" s="673" t="s">
        <v>134</v>
      </c>
      <c r="P35" s="643"/>
      <c r="Q35" s="643"/>
      <c r="R35" s="643"/>
      <c r="S35" s="644"/>
      <c r="T35" s="645">
        <v>0.3</v>
      </c>
      <c r="U35" s="646"/>
      <c r="V35" s="646"/>
      <c r="W35" s="646"/>
      <c r="X35" s="647"/>
      <c r="Y35" s="681">
        <v>50</v>
      </c>
      <c r="Z35" s="682"/>
      <c r="AA35" s="682"/>
      <c r="AB35" s="682"/>
      <c r="AC35" s="682"/>
      <c r="AD35" s="654">
        <v>100</v>
      </c>
      <c r="AE35" s="655"/>
      <c r="AF35" s="655"/>
      <c r="AG35" s="656"/>
    </row>
    <row r="36" spans="1:33" ht="18" customHeight="1" x14ac:dyDescent="0.15">
      <c r="A36" s="640" t="s">
        <v>135</v>
      </c>
      <c r="B36" s="641"/>
      <c r="C36" s="641"/>
      <c r="D36" s="641"/>
      <c r="E36" s="641"/>
      <c r="F36" s="641"/>
      <c r="G36" s="641"/>
      <c r="H36" s="641"/>
      <c r="I36" s="641"/>
      <c r="J36" s="642" t="s">
        <v>134</v>
      </c>
      <c r="K36" s="643"/>
      <c r="L36" s="643"/>
      <c r="M36" s="643"/>
      <c r="N36" s="644"/>
      <c r="O36" s="645">
        <v>0.3</v>
      </c>
      <c r="P36" s="646"/>
      <c r="Q36" s="646"/>
      <c r="R36" s="646"/>
      <c r="S36" s="647"/>
      <c r="T36" s="648">
        <v>0.5</v>
      </c>
      <c r="U36" s="649"/>
      <c r="V36" s="649"/>
      <c r="W36" s="649"/>
      <c r="X36" s="650"/>
      <c r="Y36" s="651">
        <v>0.7</v>
      </c>
      <c r="Z36" s="652"/>
      <c r="AA36" s="652"/>
      <c r="AB36" s="653"/>
      <c r="AC36" s="653"/>
      <c r="AD36" s="654">
        <v>100</v>
      </c>
      <c r="AE36" s="655"/>
      <c r="AF36" s="655"/>
      <c r="AG36" s="656"/>
    </row>
    <row r="37" spans="1:33" ht="18" customHeight="1" x14ac:dyDescent="0.15">
      <c r="A37" s="657" t="s">
        <v>136</v>
      </c>
      <c r="B37" s="658"/>
      <c r="C37" s="658"/>
      <c r="D37" s="658"/>
      <c r="E37" s="658"/>
      <c r="F37" s="658"/>
      <c r="G37" s="658"/>
      <c r="H37" s="658"/>
      <c r="I37" s="659"/>
      <c r="J37" s="660" t="s">
        <v>134</v>
      </c>
      <c r="K37" s="661"/>
      <c r="L37" s="661"/>
      <c r="M37" s="661"/>
      <c r="N37" s="662"/>
      <c r="O37" s="663">
        <v>0.5</v>
      </c>
      <c r="P37" s="664"/>
      <c r="Q37" s="665"/>
      <c r="R37" s="665"/>
      <c r="S37" s="666"/>
      <c r="T37" s="667">
        <v>0.7</v>
      </c>
      <c r="U37" s="668"/>
      <c r="V37" s="668"/>
      <c r="W37" s="668"/>
      <c r="X37" s="669"/>
      <c r="Y37" s="670">
        <v>100</v>
      </c>
      <c r="Z37" s="671"/>
      <c r="AA37" s="671"/>
      <c r="AB37" s="671"/>
      <c r="AC37" s="671"/>
      <c r="AD37" s="670">
        <v>100</v>
      </c>
      <c r="AE37" s="671"/>
      <c r="AF37" s="671"/>
      <c r="AG37" s="672"/>
    </row>
    <row r="38" spans="1:33" customFormat="1" ht="20.100000000000001" customHeight="1" x14ac:dyDescent="0.15">
      <c r="A38" s="129" t="s">
        <v>137</v>
      </c>
      <c r="B38" s="127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</row>
    <row r="39" spans="1:33" customFormat="1" ht="15.95" customHeight="1" x14ac:dyDescent="0.15">
      <c r="A39" s="130"/>
      <c r="B39" s="130"/>
      <c r="C39" s="130"/>
      <c r="D39" s="130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</row>
    <row r="40" spans="1:33" ht="20.100000000000001" customHeight="1" x14ac:dyDescent="0.15">
      <c r="A40" s="126" t="s">
        <v>138</v>
      </c>
      <c r="B40" s="129"/>
      <c r="C40" s="128"/>
      <c r="D40" s="128"/>
      <c r="E40" s="128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</row>
    <row r="41" spans="1:33" s="132" customFormat="1" ht="20.100000000000001" customHeight="1" x14ac:dyDescent="0.15">
      <c r="A41" s="129" t="s">
        <v>139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</row>
    <row r="42" spans="1:33" ht="20.100000000000001" customHeight="1" x14ac:dyDescent="0.15">
      <c r="A42" s="129" t="s">
        <v>140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</row>
  </sheetData>
  <mergeCells count="116">
    <mergeCell ref="A14:D14"/>
    <mergeCell ref="W1:Y1"/>
    <mergeCell ref="Z1:AA1"/>
    <mergeCell ref="A12:D13"/>
    <mergeCell ref="E12:S13"/>
    <mergeCell ref="T11:V11"/>
    <mergeCell ref="W11:Y11"/>
    <mergeCell ref="AA11:AC11"/>
    <mergeCell ref="AE11:AG11"/>
    <mergeCell ref="A3:P4"/>
    <mergeCell ref="A8:D9"/>
    <mergeCell ref="E8:S9"/>
    <mergeCell ref="T8:V9"/>
    <mergeCell ref="A10:D11"/>
    <mergeCell ref="F10:G10"/>
    <mergeCell ref="I10:J10"/>
    <mergeCell ref="K10:S10"/>
    <mergeCell ref="T10:V10"/>
    <mergeCell ref="W10:Y10"/>
    <mergeCell ref="AA10:AC10"/>
    <mergeCell ref="AE10:AG10"/>
    <mergeCell ref="E11:S11"/>
    <mergeCell ref="R3:AG4"/>
    <mergeCell ref="W8:AG9"/>
    <mergeCell ref="A18:B18"/>
    <mergeCell ref="D18:E18"/>
    <mergeCell ref="F18:G18"/>
    <mergeCell ref="H18:I18"/>
    <mergeCell ref="A17:B17"/>
    <mergeCell ref="D17:E17"/>
    <mergeCell ref="F17:G17"/>
    <mergeCell ref="H17:I17"/>
    <mergeCell ref="A15:E16"/>
    <mergeCell ref="F16:G16"/>
    <mergeCell ref="H15:J16"/>
    <mergeCell ref="K20:L20"/>
    <mergeCell ref="N20:O20"/>
    <mergeCell ref="K19:L19"/>
    <mergeCell ref="N19:O19"/>
    <mergeCell ref="A20:B20"/>
    <mergeCell ref="D20:E20"/>
    <mergeCell ref="F20:G20"/>
    <mergeCell ref="H20:I20"/>
    <mergeCell ref="A19:B19"/>
    <mergeCell ref="D19:E19"/>
    <mergeCell ref="F19:G19"/>
    <mergeCell ref="H19:I19"/>
    <mergeCell ref="K21:L21"/>
    <mergeCell ref="N21:O21"/>
    <mergeCell ref="A22:B22"/>
    <mergeCell ref="D22:E22"/>
    <mergeCell ref="F22:G22"/>
    <mergeCell ref="H22:I22"/>
    <mergeCell ref="A21:B21"/>
    <mergeCell ref="D21:E21"/>
    <mergeCell ref="F21:G21"/>
    <mergeCell ref="H21:I21"/>
    <mergeCell ref="K23:L23"/>
    <mergeCell ref="N23:O23"/>
    <mergeCell ref="A29:I29"/>
    <mergeCell ref="J29:Q29"/>
    <mergeCell ref="A23:B23"/>
    <mergeCell ref="D23:E23"/>
    <mergeCell ref="F23:G23"/>
    <mergeCell ref="H23:I23"/>
    <mergeCell ref="K22:L22"/>
    <mergeCell ref="N22:O22"/>
    <mergeCell ref="R29:Z29"/>
    <mergeCell ref="AA29:AG29"/>
    <mergeCell ref="A30:I30"/>
    <mergeCell ref="J30:Q30"/>
    <mergeCell ref="R30:Z30"/>
    <mergeCell ref="AA30:AG31"/>
    <mergeCell ref="A31:I31"/>
    <mergeCell ref="J31:Q31"/>
    <mergeCell ref="R31:Z31"/>
    <mergeCell ref="A34:I34"/>
    <mergeCell ref="J34:N34"/>
    <mergeCell ref="O34:S34"/>
    <mergeCell ref="T34:X34"/>
    <mergeCell ref="Y34:AC34"/>
    <mergeCell ref="AD34:AG34"/>
    <mergeCell ref="A35:I35"/>
    <mergeCell ref="J35:N35"/>
    <mergeCell ref="O35:S35"/>
    <mergeCell ref="T35:X35"/>
    <mergeCell ref="Y35:AC35"/>
    <mergeCell ref="AD35:AG35"/>
    <mergeCell ref="A36:I36"/>
    <mergeCell ref="J36:N36"/>
    <mergeCell ref="O36:S36"/>
    <mergeCell ref="T36:X36"/>
    <mergeCell ref="Y36:AC36"/>
    <mergeCell ref="AD36:AG36"/>
    <mergeCell ref="A37:I37"/>
    <mergeCell ref="J37:N37"/>
    <mergeCell ref="O37:S37"/>
    <mergeCell ref="T37:X37"/>
    <mergeCell ref="Y37:AC37"/>
    <mergeCell ref="AD37:AG37"/>
    <mergeCell ref="K15:M16"/>
    <mergeCell ref="N15:P16"/>
    <mergeCell ref="Q15:AG16"/>
    <mergeCell ref="Q17:AG17"/>
    <mergeCell ref="Q18:AG18"/>
    <mergeCell ref="Q19:AG19"/>
    <mergeCell ref="T12:V12"/>
    <mergeCell ref="W12:Y12"/>
    <mergeCell ref="AA12:AC12"/>
    <mergeCell ref="AE12:AG12"/>
    <mergeCell ref="T13:V13"/>
    <mergeCell ref="W13:AG13"/>
    <mergeCell ref="K18:L18"/>
    <mergeCell ref="N18:O18"/>
    <mergeCell ref="K17:L17"/>
    <mergeCell ref="N17:O17"/>
  </mergeCells>
  <phoneticPr fontId="8"/>
  <dataValidations count="2">
    <dataValidation imeMode="off" allowBlank="1" showInputMessage="1" showErrorMessage="1" sqref="AF1 AB1 AD1 AE10:AG12 AA10:AC12 F10:G10 I10:J10 W10:Y12" xr:uid="{00000000-0002-0000-0400-000000000000}"/>
    <dataValidation type="list" allowBlank="1" showInputMessage="1" showErrorMessage="1" sqref="F17:G23" xr:uid="{00000000-0002-0000-0400-000001000000}">
      <formula1>"（金）,（土）,（日）,（月）,（火）,（水）,（木）"</formula1>
    </dataValidation>
  </dataValidations>
  <pageMargins left="0.46" right="0.2" top="0.2" bottom="0.2" header="0.2" footer="0.2"/>
  <pageSetup paperSize="9" orientation="portrait" r:id="rId1"/>
  <headerFooter>
    <oddFooter>&amp;R&amp;"Meiryo UI,標準"&amp;8&amp;F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  <pageSetUpPr fitToPage="1"/>
  </sheetPr>
  <dimension ref="A1:AG60"/>
  <sheetViews>
    <sheetView showGridLines="0" view="pageBreakPreview" zoomScale="70" zoomScaleNormal="100" zoomScaleSheetLayoutView="70" workbookViewId="0">
      <selection activeCell="AQ13" sqref="AQ13"/>
    </sheetView>
  </sheetViews>
  <sheetFormatPr defaultColWidth="3" defaultRowHeight="15" customHeight="1" x14ac:dyDescent="0.15"/>
  <cols>
    <col min="1" max="16384" width="3" style="82"/>
  </cols>
  <sheetData>
    <row r="1" spans="1:33" customFormat="1" ht="18" customHeight="1" thickBot="1" x14ac:dyDescent="0.2">
      <c r="W1" s="410" t="s">
        <v>22</v>
      </c>
      <c r="X1" s="409"/>
      <c r="Y1" s="409"/>
      <c r="Z1" s="409" t="s">
        <v>23</v>
      </c>
      <c r="AA1" s="409"/>
      <c r="AB1" s="280"/>
      <c r="AC1" s="281" t="s">
        <v>24</v>
      </c>
      <c r="AD1" s="280"/>
      <c r="AE1" s="281" t="s">
        <v>25</v>
      </c>
      <c r="AF1" s="280"/>
      <c r="AG1" s="282" t="s">
        <v>26</v>
      </c>
    </row>
    <row r="2" spans="1:33" ht="6" customHeight="1" thickBo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</row>
    <row r="3" spans="1:33" s="84" customFormat="1" ht="15" customHeight="1" x14ac:dyDescent="0.15">
      <c r="A3" s="780" t="s">
        <v>141</v>
      </c>
      <c r="B3" s="781"/>
      <c r="C3" s="781"/>
      <c r="D3" s="781"/>
      <c r="E3" s="781"/>
      <c r="F3" s="781"/>
      <c r="G3" s="781"/>
      <c r="H3" s="781"/>
      <c r="I3" s="781"/>
      <c r="J3" s="781"/>
      <c r="K3" s="781"/>
      <c r="L3" s="781"/>
      <c r="M3" s="781"/>
      <c r="N3" s="781"/>
      <c r="O3" s="781"/>
      <c r="P3" s="782"/>
      <c r="Q3" s="85"/>
      <c r="R3" s="85"/>
      <c r="S3" s="806" t="s">
        <v>104</v>
      </c>
      <c r="T3" s="806"/>
      <c r="U3" s="806"/>
      <c r="V3" s="806"/>
      <c r="W3" s="806"/>
      <c r="X3" s="806"/>
      <c r="Y3" s="806"/>
      <c r="Z3" s="806"/>
      <c r="AA3" s="806"/>
      <c r="AB3" s="806"/>
      <c r="AC3" s="806"/>
      <c r="AD3" s="806"/>
      <c r="AE3" s="806"/>
      <c r="AF3" s="806"/>
      <c r="AG3" s="806"/>
    </row>
    <row r="4" spans="1:33" s="84" customFormat="1" ht="15" customHeight="1" thickBot="1" x14ac:dyDescent="0.2">
      <c r="A4" s="783"/>
      <c r="B4" s="784"/>
      <c r="C4" s="784"/>
      <c r="D4" s="784"/>
      <c r="E4" s="784"/>
      <c r="F4" s="784"/>
      <c r="G4" s="784"/>
      <c r="H4" s="784"/>
      <c r="I4" s="784"/>
      <c r="J4" s="784"/>
      <c r="K4" s="784"/>
      <c r="L4" s="784"/>
      <c r="M4" s="784"/>
      <c r="N4" s="784"/>
      <c r="O4" s="784"/>
      <c r="P4" s="785"/>
      <c r="Q4" s="85"/>
      <c r="R4" s="85"/>
      <c r="S4" s="806"/>
      <c r="T4" s="806"/>
      <c r="U4" s="806"/>
      <c r="V4" s="806"/>
      <c r="W4" s="806"/>
      <c r="X4" s="806"/>
      <c r="Y4" s="806"/>
      <c r="Z4" s="806"/>
      <c r="AA4" s="806"/>
      <c r="AB4" s="806"/>
      <c r="AC4" s="806"/>
      <c r="AD4" s="806"/>
      <c r="AE4" s="806"/>
      <c r="AF4" s="806"/>
      <c r="AG4" s="806"/>
    </row>
    <row r="5" spans="1:33" s="84" customFormat="1" ht="6" customHeight="1" x14ac:dyDescent="0.15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</row>
    <row r="6" spans="1:33" s="84" customFormat="1" ht="15" customHeight="1" x14ac:dyDescent="0.15">
      <c r="A6" s="786" t="s">
        <v>105</v>
      </c>
      <c r="B6" s="786"/>
      <c r="C6" s="786"/>
      <c r="D6" s="786"/>
      <c r="E6" s="786"/>
      <c r="F6" s="786"/>
      <c r="G6" s="786"/>
      <c r="H6" s="786"/>
      <c r="I6" s="786"/>
      <c r="J6" s="786"/>
      <c r="K6" s="786"/>
      <c r="L6" s="786"/>
      <c r="M6" s="786"/>
      <c r="N6" s="786"/>
      <c r="O6" s="786"/>
      <c r="P6" s="786"/>
      <c r="Q6" s="786"/>
      <c r="R6" s="786"/>
      <c r="S6" s="786"/>
      <c r="T6" s="786"/>
      <c r="U6" s="786"/>
      <c r="V6" s="786"/>
      <c r="W6" s="786"/>
      <c r="X6" s="786"/>
      <c r="Y6" s="786"/>
      <c r="Z6" s="786"/>
      <c r="AA6" s="786"/>
      <c r="AB6" s="786"/>
      <c r="AC6" s="786"/>
      <c r="AD6" s="786"/>
      <c r="AE6" s="786"/>
      <c r="AF6" s="786"/>
      <c r="AG6" s="786"/>
    </row>
    <row r="7" spans="1:33" s="84" customFormat="1" ht="4.5" customHeight="1" x14ac:dyDescent="0.15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</row>
    <row r="8" spans="1:33" s="84" customFormat="1" ht="13.5" x14ac:dyDescent="0.15">
      <c r="A8" s="787" t="s">
        <v>142</v>
      </c>
      <c r="B8" s="787"/>
      <c r="C8" s="787"/>
      <c r="D8" s="787"/>
      <c r="E8" s="787"/>
      <c r="F8" s="787"/>
      <c r="G8" s="787"/>
      <c r="H8" s="787"/>
      <c r="I8" s="787"/>
      <c r="J8" s="787"/>
      <c r="K8" s="787"/>
      <c r="L8" s="787"/>
      <c r="M8" s="787"/>
      <c r="N8" s="787"/>
      <c r="O8" s="787"/>
      <c r="P8" s="787"/>
      <c r="Q8" s="787"/>
      <c r="R8" s="787"/>
      <c r="S8" s="787"/>
      <c r="T8" s="787"/>
      <c r="U8" s="787"/>
      <c r="V8" s="787"/>
      <c r="W8" s="787"/>
      <c r="X8" s="787"/>
      <c r="Y8" s="787"/>
      <c r="Z8" s="787"/>
      <c r="AA8" s="787"/>
      <c r="AB8" s="787"/>
      <c r="AC8" s="787"/>
      <c r="AD8" s="787"/>
      <c r="AE8" s="787"/>
      <c r="AF8" s="787"/>
      <c r="AG8" s="787"/>
    </row>
    <row r="9" spans="1:33" s="84" customFormat="1" ht="5.25" customHeight="1" x14ac:dyDescent="0.15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</row>
    <row r="10" spans="1:33" s="84" customFormat="1" ht="13.5" x14ac:dyDescent="0.15">
      <c r="A10" s="279" t="s">
        <v>223</v>
      </c>
      <c r="B10" s="89"/>
      <c r="C10" s="89"/>
      <c r="E10" s="90"/>
      <c r="F10" s="84" t="s">
        <v>77</v>
      </c>
      <c r="G10" s="90"/>
      <c r="H10" s="90"/>
      <c r="I10" s="90"/>
      <c r="J10" s="90"/>
      <c r="K10" s="90"/>
      <c r="L10" s="90"/>
      <c r="M10" s="90"/>
      <c r="N10" s="85"/>
      <c r="O10" s="89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</row>
    <row r="11" spans="1:33" s="84" customFormat="1" ht="7.5" customHeight="1" thickBot="1" x14ac:dyDescent="0.2">
      <c r="A11" s="787"/>
      <c r="B11" s="787"/>
      <c r="C11" s="787"/>
      <c r="D11" s="787"/>
      <c r="E11" s="787"/>
      <c r="F11" s="787"/>
      <c r="G11" s="787"/>
      <c r="H11" s="787"/>
      <c r="I11" s="787"/>
      <c r="J11" s="787"/>
      <c r="K11" s="787"/>
      <c r="L11" s="787"/>
      <c r="M11" s="787"/>
      <c r="N11" s="787"/>
      <c r="O11" s="787"/>
      <c r="P11" s="787"/>
      <c r="Q11" s="787"/>
      <c r="R11" s="787"/>
      <c r="S11" s="787"/>
      <c r="T11" s="787"/>
      <c r="U11" s="787"/>
      <c r="V11" s="787"/>
      <c r="W11" s="787"/>
      <c r="X11" s="787"/>
      <c r="Y11" s="787"/>
      <c r="Z11" s="787"/>
      <c r="AA11" s="787"/>
      <c r="AB11" s="787"/>
      <c r="AC11" s="787"/>
      <c r="AD11" s="787"/>
      <c r="AE11" s="787"/>
      <c r="AF11" s="787"/>
      <c r="AG11" s="787"/>
    </row>
    <row r="12" spans="1:33" customFormat="1" ht="17.25" customHeight="1" x14ac:dyDescent="0.15">
      <c r="A12" s="341" t="s">
        <v>31</v>
      </c>
      <c r="B12" s="342"/>
      <c r="C12" s="342"/>
      <c r="D12" s="343"/>
      <c r="E12" s="788">
        <f>基本情報入力!E12</f>
        <v>0</v>
      </c>
      <c r="F12" s="788"/>
      <c r="G12" s="788"/>
      <c r="H12" s="788"/>
      <c r="I12" s="788"/>
      <c r="J12" s="788"/>
      <c r="K12" s="788"/>
      <c r="L12" s="788"/>
      <c r="M12" s="788"/>
      <c r="N12" s="788"/>
      <c r="O12" s="788"/>
      <c r="P12" s="788"/>
      <c r="Q12" s="788"/>
      <c r="R12" s="788"/>
      <c r="S12" s="788"/>
      <c r="T12" s="790" t="s">
        <v>32</v>
      </c>
      <c r="U12" s="791"/>
      <c r="V12" s="792"/>
      <c r="W12" s="796">
        <f>基本情報入力!W9</f>
        <v>0</v>
      </c>
      <c r="X12" s="797"/>
      <c r="Y12" s="797"/>
      <c r="Z12" s="797"/>
      <c r="AA12" s="797"/>
      <c r="AB12" s="797"/>
      <c r="AC12" s="797"/>
      <c r="AD12" s="797"/>
      <c r="AE12" s="797"/>
      <c r="AF12" s="797"/>
      <c r="AG12" s="798"/>
    </row>
    <row r="13" spans="1:33" customFormat="1" ht="17.25" customHeight="1" x14ac:dyDescent="0.15">
      <c r="A13" s="336"/>
      <c r="B13" s="337"/>
      <c r="C13" s="337"/>
      <c r="D13" s="344"/>
      <c r="E13" s="789"/>
      <c r="F13" s="789"/>
      <c r="G13" s="789"/>
      <c r="H13" s="789"/>
      <c r="I13" s="789"/>
      <c r="J13" s="789"/>
      <c r="K13" s="789"/>
      <c r="L13" s="789"/>
      <c r="M13" s="789"/>
      <c r="N13" s="789"/>
      <c r="O13" s="789"/>
      <c r="P13" s="789"/>
      <c r="Q13" s="789"/>
      <c r="R13" s="789"/>
      <c r="S13" s="789"/>
      <c r="T13" s="793"/>
      <c r="U13" s="794"/>
      <c r="V13" s="795"/>
      <c r="W13" s="799"/>
      <c r="X13" s="800"/>
      <c r="Y13" s="800"/>
      <c r="Z13" s="800"/>
      <c r="AA13" s="800"/>
      <c r="AB13" s="800"/>
      <c r="AC13" s="800"/>
      <c r="AD13" s="800"/>
      <c r="AE13" s="800"/>
      <c r="AF13" s="800"/>
      <c r="AG13" s="801"/>
    </row>
    <row r="14" spans="1:33" customFormat="1" ht="17.25" customHeight="1" x14ac:dyDescent="0.15">
      <c r="A14" s="334" t="s">
        <v>33</v>
      </c>
      <c r="B14" s="335"/>
      <c r="C14" s="335"/>
      <c r="D14" s="335"/>
      <c r="E14" s="275" t="s">
        <v>34</v>
      </c>
      <c r="F14" s="777">
        <f>基本情報入力!F11</f>
        <v>0</v>
      </c>
      <c r="G14" s="777"/>
      <c r="H14" s="276" t="s">
        <v>35</v>
      </c>
      <c r="I14" s="778">
        <f>基本情報入力!I11</f>
        <v>0</v>
      </c>
      <c r="J14" s="778"/>
      <c r="K14" s="777"/>
      <c r="L14" s="777"/>
      <c r="M14" s="777"/>
      <c r="N14" s="777"/>
      <c r="O14" s="777"/>
      <c r="P14" s="777"/>
      <c r="Q14" s="777"/>
      <c r="R14" s="777"/>
      <c r="S14" s="779"/>
      <c r="T14" s="742" t="s">
        <v>36</v>
      </c>
      <c r="U14" s="802"/>
      <c r="V14" s="802"/>
      <c r="W14" s="743">
        <f>基本情報入力!W11</f>
        <v>0</v>
      </c>
      <c r="X14" s="744"/>
      <c r="Y14" s="744"/>
      <c r="Z14" s="277" t="s">
        <v>37</v>
      </c>
      <c r="AA14" s="744">
        <f>基本情報入力!AA11</f>
        <v>0</v>
      </c>
      <c r="AB14" s="744"/>
      <c r="AC14" s="744"/>
      <c r="AD14" s="277" t="s">
        <v>37</v>
      </c>
      <c r="AE14" s="744">
        <f>基本情報入力!AE11</f>
        <v>0</v>
      </c>
      <c r="AF14" s="744"/>
      <c r="AG14" s="745"/>
    </row>
    <row r="15" spans="1:33" customFormat="1" ht="17.25" customHeight="1" x14ac:dyDescent="0.15">
      <c r="A15" s="336"/>
      <c r="B15" s="337"/>
      <c r="C15" s="337"/>
      <c r="D15" s="337"/>
      <c r="E15" s="799">
        <f>基本情報入力!E12</f>
        <v>0</v>
      </c>
      <c r="F15" s="800"/>
      <c r="G15" s="800"/>
      <c r="H15" s="800"/>
      <c r="I15" s="800"/>
      <c r="J15" s="800"/>
      <c r="K15" s="800"/>
      <c r="L15" s="800"/>
      <c r="M15" s="800"/>
      <c r="N15" s="800"/>
      <c r="O15" s="800"/>
      <c r="P15" s="800"/>
      <c r="Q15" s="800"/>
      <c r="R15" s="800"/>
      <c r="S15" s="803"/>
      <c r="T15" s="802" t="s">
        <v>38</v>
      </c>
      <c r="U15" s="802"/>
      <c r="V15" s="802"/>
      <c r="W15" s="743">
        <f>基本情報入力!W12</f>
        <v>0</v>
      </c>
      <c r="X15" s="744"/>
      <c r="Y15" s="744"/>
      <c r="Z15" s="278" t="s">
        <v>37</v>
      </c>
      <c r="AA15" s="804">
        <f>基本情報入力!AA12</f>
        <v>0</v>
      </c>
      <c r="AB15" s="804"/>
      <c r="AC15" s="804"/>
      <c r="AD15" s="278" t="s">
        <v>37</v>
      </c>
      <c r="AE15" s="804">
        <f>基本情報入力!AE12</f>
        <v>0</v>
      </c>
      <c r="AF15" s="804"/>
      <c r="AG15" s="805"/>
    </row>
    <row r="16" spans="1:33" customFormat="1" ht="17.25" customHeight="1" x14ac:dyDescent="0.15">
      <c r="A16" s="730" t="s">
        <v>220</v>
      </c>
      <c r="B16" s="487"/>
      <c r="C16" s="487"/>
      <c r="D16" s="488"/>
      <c r="E16" s="734">
        <f>基本情報入力!E13</f>
        <v>0</v>
      </c>
      <c r="F16" s="735"/>
      <c r="G16" s="735"/>
      <c r="H16" s="735"/>
      <c r="I16" s="735"/>
      <c r="J16" s="735"/>
      <c r="K16" s="735"/>
      <c r="L16" s="735"/>
      <c r="M16" s="735"/>
      <c r="N16" s="735"/>
      <c r="O16" s="735"/>
      <c r="P16" s="735"/>
      <c r="Q16" s="735"/>
      <c r="R16" s="735"/>
      <c r="S16" s="736"/>
      <c r="T16" s="740" t="s">
        <v>36</v>
      </c>
      <c r="U16" s="741"/>
      <c r="V16" s="742"/>
      <c r="W16" s="743">
        <f>基本情報入力!W13</f>
        <v>0</v>
      </c>
      <c r="X16" s="744"/>
      <c r="Y16" s="744"/>
      <c r="Z16" s="277" t="s">
        <v>37</v>
      </c>
      <c r="AA16" s="744">
        <f>基本情報入力!AA13</f>
        <v>0</v>
      </c>
      <c r="AB16" s="744"/>
      <c r="AC16" s="744"/>
      <c r="AD16" s="277" t="s">
        <v>37</v>
      </c>
      <c r="AE16" s="744">
        <f>基本情報入力!AE13</f>
        <v>0</v>
      </c>
      <c r="AF16" s="744"/>
      <c r="AG16" s="745"/>
    </row>
    <row r="17" spans="1:33" customFormat="1" ht="17.25" customHeight="1" thickBot="1" x14ac:dyDescent="0.2">
      <c r="A17" s="731"/>
      <c r="B17" s="732"/>
      <c r="C17" s="732"/>
      <c r="D17" s="733"/>
      <c r="E17" s="737"/>
      <c r="F17" s="738"/>
      <c r="G17" s="738"/>
      <c r="H17" s="738"/>
      <c r="I17" s="738"/>
      <c r="J17" s="738"/>
      <c r="K17" s="738"/>
      <c r="L17" s="738"/>
      <c r="M17" s="738"/>
      <c r="N17" s="738"/>
      <c r="O17" s="738"/>
      <c r="P17" s="738"/>
      <c r="Q17" s="738"/>
      <c r="R17" s="738"/>
      <c r="S17" s="739"/>
      <c r="T17" s="746" t="s">
        <v>39</v>
      </c>
      <c r="U17" s="747"/>
      <c r="V17" s="748"/>
      <c r="W17" s="749">
        <f>基本情報入力!W14</f>
        <v>0</v>
      </c>
      <c r="X17" s="750"/>
      <c r="Y17" s="750"/>
      <c r="Z17" s="750"/>
      <c r="AA17" s="750"/>
      <c r="AB17" s="750"/>
      <c r="AC17" s="750"/>
      <c r="AD17" s="750"/>
      <c r="AE17" s="750"/>
      <c r="AF17" s="750"/>
      <c r="AG17" s="751"/>
    </row>
    <row r="18" spans="1:33" s="84" customFormat="1" ht="6" customHeight="1" thickBot="1" x14ac:dyDescent="0.2">
      <c r="A18" s="88"/>
      <c r="B18" s="88"/>
      <c r="C18" s="88"/>
      <c r="D18" s="88"/>
      <c r="E18" s="217" t="s">
        <v>202</v>
      </c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</row>
    <row r="19" spans="1:33" ht="30" customHeight="1" thickBot="1" x14ac:dyDescent="0.2">
      <c r="A19" s="727" t="s">
        <v>143</v>
      </c>
      <c r="B19" s="728"/>
      <c r="C19" s="728"/>
      <c r="D19" s="728"/>
      <c r="E19" s="728"/>
      <c r="F19" s="728"/>
      <c r="G19" s="752" t="s">
        <v>185</v>
      </c>
      <c r="H19" s="728"/>
      <c r="I19" s="721"/>
      <c r="J19" s="721"/>
      <c r="K19" s="728" t="s">
        <v>80</v>
      </c>
      <c r="L19" s="728"/>
      <c r="M19" s="721"/>
      <c r="N19" s="721"/>
      <c r="O19" s="91" t="s">
        <v>81</v>
      </c>
      <c r="P19" s="721"/>
      <c r="Q19" s="721"/>
      <c r="R19" s="91" t="s">
        <v>82</v>
      </c>
      <c r="S19" s="92" t="s">
        <v>83</v>
      </c>
      <c r="T19" s="726"/>
      <c r="U19" s="726"/>
      <c r="V19" s="93" t="s">
        <v>84</v>
      </c>
      <c r="W19" s="722"/>
      <c r="X19" s="723"/>
      <c r="Y19" s="91" t="s">
        <v>85</v>
      </c>
      <c r="Z19" s="724"/>
      <c r="AA19" s="724"/>
      <c r="AB19" s="91" t="s">
        <v>144</v>
      </c>
      <c r="AC19" s="724"/>
      <c r="AD19" s="724"/>
      <c r="AE19" s="91" t="s">
        <v>85</v>
      </c>
      <c r="AF19" s="723"/>
      <c r="AG19" s="725"/>
    </row>
    <row r="20" spans="1:33" ht="3.95" customHeight="1" thickBot="1" x14ac:dyDescent="0.2"/>
    <row r="21" spans="1:33" ht="30" customHeight="1" thickBot="1" x14ac:dyDescent="0.2">
      <c r="A21" s="727" t="s">
        <v>145</v>
      </c>
      <c r="B21" s="728"/>
      <c r="C21" s="728"/>
      <c r="D21" s="728"/>
      <c r="E21" s="728"/>
      <c r="F21" s="728"/>
      <c r="G21" s="729"/>
      <c r="H21" s="721"/>
      <c r="I21" s="721"/>
      <c r="J21" s="94" t="s">
        <v>87</v>
      </c>
      <c r="K21" s="84"/>
      <c r="L21" s="103" t="s">
        <v>194</v>
      </c>
    </row>
    <row r="22" spans="1:33" ht="3.95" customHeight="1" thickBot="1" x14ac:dyDescent="0.2"/>
    <row r="23" spans="1:33" ht="7.5" customHeight="1" x14ac:dyDescent="0.15">
      <c r="A23" s="95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7"/>
    </row>
    <row r="24" spans="1:33" ht="15" customHeight="1" x14ac:dyDescent="0.15">
      <c r="A24" s="98" t="s">
        <v>146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99"/>
    </row>
    <row r="25" spans="1:33" ht="6.75" customHeight="1" x14ac:dyDescent="0.15">
      <c r="A25" s="98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99"/>
    </row>
    <row r="26" spans="1:33" ht="15" customHeight="1" x14ac:dyDescent="0.15">
      <c r="A26" s="98"/>
      <c r="B26" s="83"/>
      <c r="C26" s="83" t="s">
        <v>147</v>
      </c>
      <c r="D26" s="83"/>
      <c r="E26" s="83"/>
      <c r="F26" s="83"/>
      <c r="G26" s="83"/>
      <c r="H26" s="83"/>
      <c r="I26" s="83"/>
      <c r="J26" s="83"/>
      <c r="K26" s="83"/>
      <c r="L26" s="83"/>
      <c r="M26" s="83" t="s">
        <v>148</v>
      </c>
      <c r="N26" s="808"/>
      <c r="O26" s="809"/>
      <c r="P26" s="810"/>
      <c r="Q26" s="811" t="s">
        <v>149</v>
      </c>
      <c r="R26" s="811"/>
      <c r="S26" s="762"/>
      <c r="T26" s="763"/>
      <c r="U26" s="764"/>
      <c r="V26" s="100" t="s">
        <v>87</v>
      </c>
      <c r="W26" s="761" t="s">
        <v>150</v>
      </c>
      <c r="X26" s="761"/>
      <c r="Y26" s="761"/>
      <c r="Z26" s="765">
        <f>N26*S26</f>
        <v>0</v>
      </c>
      <c r="AA26" s="765"/>
      <c r="AB26" s="765"/>
      <c r="AC26" s="765"/>
      <c r="AD26" s="101" t="s">
        <v>151</v>
      </c>
      <c r="AE26" s="83"/>
      <c r="AF26" s="83"/>
      <c r="AG26" s="99"/>
    </row>
    <row r="27" spans="1:33" ht="15" customHeight="1" x14ac:dyDescent="0.15">
      <c r="A27" s="98"/>
      <c r="B27" s="83"/>
      <c r="C27" s="83" t="s">
        <v>152</v>
      </c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99"/>
    </row>
    <row r="28" spans="1:33" ht="15" customHeight="1" x14ac:dyDescent="0.15">
      <c r="A28" s="98"/>
      <c r="B28" s="83"/>
      <c r="C28" s="85" t="s">
        <v>153</v>
      </c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 t="s">
        <v>148</v>
      </c>
      <c r="O28" s="807">
        <v>500</v>
      </c>
      <c r="P28" s="807"/>
      <c r="Q28" s="761" t="s">
        <v>149</v>
      </c>
      <c r="R28" s="761"/>
      <c r="S28" s="762"/>
      <c r="T28" s="763"/>
      <c r="U28" s="764"/>
      <c r="V28" s="102" t="s">
        <v>154</v>
      </c>
      <c r="W28" s="761" t="s">
        <v>150</v>
      </c>
      <c r="X28" s="761"/>
      <c r="Y28" s="761"/>
      <c r="Z28" s="765">
        <f>O28*S28</f>
        <v>0</v>
      </c>
      <c r="AA28" s="765"/>
      <c r="AB28" s="765"/>
      <c r="AC28" s="765"/>
      <c r="AD28" s="101" t="s">
        <v>151</v>
      </c>
      <c r="AE28" s="83"/>
      <c r="AF28" s="83"/>
      <c r="AG28" s="99"/>
    </row>
    <row r="29" spans="1:33" ht="15" customHeight="1" x14ac:dyDescent="0.15">
      <c r="A29" s="98"/>
      <c r="B29" s="83"/>
      <c r="C29" s="103" t="s">
        <v>155</v>
      </c>
      <c r="D29" s="83"/>
      <c r="E29" s="83"/>
      <c r="F29" s="83"/>
      <c r="G29" s="83"/>
      <c r="H29" s="83"/>
      <c r="I29" s="83"/>
      <c r="J29" s="83"/>
      <c r="K29" s="83"/>
      <c r="L29" s="83"/>
      <c r="N29" s="83" t="s">
        <v>148</v>
      </c>
      <c r="O29" s="807">
        <v>300</v>
      </c>
      <c r="P29" s="807"/>
      <c r="Q29" s="761" t="s">
        <v>149</v>
      </c>
      <c r="R29" s="761"/>
      <c r="S29" s="762"/>
      <c r="T29" s="763"/>
      <c r="U29" s="764"/>
      <c r="V29" s="102" t="s">
        <v>154</v>
      </c>
      <c r="W29" s="761" t="s">
        <v>150</v>
      </c>
      <c r="X29" s="761"/>
      <c r="Y29" s="761"/>
      <c r="Z29" s="765">
        <f>O29*S29</f>
        <v>0</v>
      </c>
      <c r="AA29" s="765"/>
      <c r="AB29" s="765"/>
      <c r="AC29" s="765"/>
      <c r="AD29" s="101" t="s">
        <v>151</v>
      </c>
      <c r="AE29" s="83"/>
      <c r="AF29" s="83"/>
      <c r="AG29" s="99"/>
    </row>
    <row r="30" spans="1:33" ht="15" customHeight="1" x14ac:dyDescent="0.15">
      <c r="A30" s="98"/>
      <c r="B30" s="83"/>
      <c r="C30" s="103" t="s">
        <v>156</v>
      </c>
      <c r="D30" s="83"/>
      <c r="E30" s="83"/>
      <c r="G30" s="83"/>
      <c r="H30" s="83"/>
      <c r="I30" s="83"/>
      <c r="J30" s="83"/>
      <c r="K30" s="83"/>
      <c r="L30" s="83"/>
      <c r="M30" s="83"/>
      <c r="N30" s="83" t="s">
        <v>148</v>
      </c>
      <c r="O30" s="807">
        <v>500</v>
      </c>
      <c r="P30" s="807"/>
      <c r="Q30" s="761" t="s">
        <v>149</v>
      </c>
      <c r="R30" s="761"/>
      <c r="S30" s="762"/>
      <c r="T30" s="763"/>
      <c r="U30" s="764"/>
      <c r="V30" s="102" t="s">
        <v>154</v>
      </c>
      <c r="W30" s="761" t="s">
        <v>150</v>
      </c>
      <c r="X30" s="761"/>
      <c r="Y30" s="761"/>
      <c r="Z30" s="765">
        <f>O30*S30</f>
        <v>0</v>
      </c>
      <c r="AA30" s="765"/>
      <c r="AB30" s="765"/>
      <c r="AC30" s="765"/>
      <c r="AD30" s="101" t="s">
        <v>151</v>
      </c>
      <c r="AE30" s="83"/>
      <c r="AF30" s="83"/>
      <c r="AG30" s="99"/>
    </row>
    <row r="31" spans="1:33" ht="15" customHeight="1" x14ac:dyDescent="0.15">
      <c r="A31" s="98"/>
      <c r="B31" s="83"/>
      <c r="C31" s="103" t="s">
        <v>157</v>
      </c>
      <c r="D31" s="83"/>
      <c r="E31" s="83"/>
      <c r="G31" s="83"/>
      <c r="H31" s="83"/>
      <c r="I31" s="83"/>
      <c r="J31" s="83"/>
      <c r="K31" s="83"/>
      <c r="L31" s="83"/>
      <c r="M31" s="83"/>
      <c r="N31" s="83" t="s">
        <v>148</v>
      </c>
      <c r="O31" s="807">
        <v>300</v>
      </c>
      <c r="P31" s="807"/>
      <c r="Q31" s="761" t="s">
        <v>149</v>
      </c>
      <c r="R31" s="761"/>
      <c r="S31" s="762"/>
      <c r="T31" s="763"/>
      <c r="U31" s="764"/>
      <c r="V31" s="102" t="s">
        <v>154</v>
      </c>
      <c r="W31" s="761" t="s">
        <v>150</v>
      </c>
      <c r="X31" s="761"/>
      <c r="Y31" s="761"/>
      <c r="Z31" s="765">
        <f>O31*S31</f>
        <v>0</v>
      </c>
      <c r="AA31" s="765"/>
      <c r="AB31" s="765"/>
      <c r="AC31" s="765"/>
      <c r="AD31" s="101" t="s">
        <v>151</v>
      </c>
      <c r="AE31" s="83"/>
      <c r="AF31" s="83"/>
      <c r="AG31" s="99"/>
    </row>
    <row r="32" spans="1:33" ht="15" customHeight="1" x14ac:dyDescent="0.15">
      <c r="A32" s="98"/>
      <c r="B32" s="83"/>
      <c r="C32" s="104" t="s">
        <v>158</v>
      </c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 t="s">
        <v>148</v>
      </c>
      <c r="O32" s="766">
        <v>450</v>
      </c>
      <c r="P32" s="766"/>
      <c r="Q32" s="767" t="s">
        <v>149</v>
      </c>
      <c r="R32" s="767"/>
      <c r="S32" s="768"/>
      <c r="T32" s="769"/>
      <c r="U32" s="770"/>
      <c r="V32" s="106" t="s">
        <v>154</v>
      </c>
      <c r="W32" s="767" t="s">
        <v>150</v>
      </c>
      <c r="X32" s="767"/>
      <c r="Y32" s="767"/>
      <c r="Z32" s="771">
        <f>O32*S32</f>
        <v>0</v>
      </c>
      <c r="AA32" s="771"/>
      <c r="AB32" s="771"/>
      <c r="AC32" s="771"/>
      <c r="AD32" s="107" t="s">
        <v>151</v>
      </c>
      <c r="AE32" s="105"/>
      <c r="AF32" s="105"/>
      <c r="AG32" s="99"/>
    </row>
    <row r="33" spans="1:33" ht="15" customHeight="1" x14ac:dyDescent="0.15">
      <c r="A33" s="98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108"/>
      <c r="N33" s="108"/>
      <c r="O33" s="108"/>
      <c r="P33" s="108"/>
      <c r="Q33" s="108"/>
      <c r="R33" s="108"/>
      <c r="S33" s="761" t="s">
        <v>159</v>
      </c>
      <c r="T33" s="761"/>
      <c r="U33" s="761"/>
      <c r="V33" s="761"/>
      <c r="W33" s="761" t="s">
        <v>150</v>
      </c>
      <c r="X33" s="761"/>
      <c r="Y33" s="761"/>
      <c r="Z33" s="765">
        <f>SUM(Z26:AC32)</f>
        <v>0</v>
      </c>
      <c r="AA33" s="765"/>
      <c r="AB33" s="765"/>
      <c r="AC33" s="765"/>
      <c r="AD33" s="101" t="s">
        <v>151</v>
      </c>
      <c r="AE33" s="83"/>
      <c r="AF33" s="83"/>
      <c r="AG33" s="99"/>
    </row>
    <row r="34" spans="1:33" ht="13.5" customHeight="1" x14ac:dyDescent="0.15">
      <c r="A34" s="98"/>
      <c r="B34" s="83"/>
      <c r="C34" s="85" t="s">
        <v>162</v>
      </c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776" t="s">
        <v>160</v>
      </c>
      <c r="T34" s="776"/>
      <c r="U34" s="776"/>
      <c r="V34" s="776"/>
      <c r="W34" s="83"/>
      <c r="X34" s="83"/>
      <c r="Y34" s="83"/>
      <c r="Z34" s="765">
        <f>ROUNDDOWN(Z33*10%,0)</f>
        <v>0</v>
      </c>
      <c r="AA34" s="765"/>
      <c r="AB34" s="765"/>
      <c r="AC34" s="765"/>
      <c r="AD34" s="109" t="s">
        <v>161</v>
      </c>
      <c r="AE34" s="83"/>
      <c r="AF34" s="83"/>
      <c r="AG34" s="99"/>
    </row>
    <row r="35" spans="1:33" ht="15" customHeight="1" thickBot="1" x14ac:dyDescent="0.2">
      <c r="A35" s="98"/>
      <c r="B35" s="83"/>
      <c r="C35" s="83"/>
      <c r="D35" s="83"/>
      <c r="E35" s="83"/>
      <c r="F35" s="83"/>
      <c r="G35" s="83"/>
      <c r="H35" s="83"/>
      <c r="I35" s="83"/>
      <c r="K35" s="83"/>
      <c r="L35" s="83"/>
      <c r="M35" s="83"/>
      <c r="N35" s="110"/>
      <c r="O35" s="110"/>
      <c r="P35" s="110"/>
      <c r="Q35" s="110"/>
      <c r="R35" s="110"/>
      <c r="S35" s="111"/>
      <c r="T35" s="111"/>
      <c r="U35" s="111"/>
      <c r="V35" s="111"/>
      <c r="W35" s="772" t="s">
        <v>150</v>
      </c>
      <c r="X35" s="772"/>
      <c r="Y35" s="772"/>
      <c r="Z35" s="773">
        <f>Z33+Z34</f>
        <v>0</v>
      </c>
      <c r="AA35" s="773"/>
      <c r="AB35" s="773"/>
      <c r="AC35" s="773"/>
      <c r="AD35" s="112" t="s">
        <v>163</v>
      </c>
      <c r="AE35" s="113"/>
      <c r="AF35" s="113"/>
      <c r="AG35" s="99"/>
    </row>
    <row r="36" spans="1:33" ht="15" customHeight="1" x14ac:dyDescent="0.15">
      <c r="A36" s="98"/>
      <c r="B36" s="114" t="s">
        <v>164</v>
      </c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110"/>
      <c r="O36" s="110"/>
      <c r="P36" s="110"/>
      <c r="Q36" s="110"/>
      <c r="R36" s="110"/>
      <c r="S36" s="111"/>
      <c r="T36" s="111"/>
      <c r="U36" s="111"/>
      <c r="V36" s="111"/>
      <c r="W36" s="115"/>
      <c r="X36" s="115"/>
      <c r="Y36" s="115"/>
      <c r="Z36" s="116"/>
      <c r="AA36" s="116"/>
      <c r="AB36" s="116"/>
      <c r="AC36" s="116"/>
      <c r="AD36" s="101"/>
      <c r="AE36" s="83"/>
      <c r="AF36" s="83"/>
      <c r="AG36" s="99"/>
    </row>
    <row r="37" spans="1:33" ht="15" customHeight="1" x14ac:dyDescent="0.15">
      <c r="A37" s="98"/>
      <c r="B37" s="114" t="s">
        <v>101</v>
      </c>
      <c r="E37" s="83"/>
      <c r="F37" s="83"/>
      <c r="G37" s="83"/>
      <c r="H37" s="83"/>
      <c r="I37" s="83"/>
      <c r="J37" s="83"/>
      <c r="K37" s="83"/>
      <c r="L37" s="83"/>
      <c r="M37" s="83"/>
      <c r="N37" s="110"/>
      <c r="O37" s="110"/>
      <c r="P37" s="110"/>
      <c r="Q37" s="110"/>
      <c r="R37" s="110"/>
      <c r="S37" s="111"/>
      <c r="T37" s="111"/>
      <c r="U37" s="111"/>
      <c r="V37" s="111"/>
      <c r="W37" s="115"/>
      <c r="X37" s="115"/>
      <c r="Y37" s="115"/>
      <c r="Z37" s="116"/>
      <c r="AA37" s="116"/>
      <c r="AB37" s="116"/>
      <c r="AC37" s="116"/>
      <c r="AD37" s="101"/>
      <c r="AE37" s="83"/>
      <c r="AF37" s="83"/>
      <c r="AG37" s="99"/>
    </row>
    <row r="38" spans="1:33" ht="6.75" customHeight="1" x14ac:dyDescent="0.15">
      <c r="A38" s="117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9"/>
    </row>
    <row r="39" spans="1:33" ht="3" customHeight="1" x14ac:dyDescent="0.15">
      <c r="A39" s="120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90"/>
      <c r="O39" s="90"/>
      <c r="P39" s="90"/>
      <c r="Q39" s="90"/>
      <c r="R39" s="90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121"/>
    </row>
    <row r="40" spans="1:33" ht="15" customHeight="1" x14ac:dyDescent="0.15">
      <c r="A40" s="120" t="s">
        <v>165</v>
      </c>
      <c r="B40" s="85"/>
      <c r="C40" s="85"/>
      <c r="D40" s="85"/>
      <c r="E40" s="85"/>
      <c r="F40" s="85"/>
      <c r="G40" s="85" t="s">
        <v>166</v>
      </c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121"/>
    </row>
    <row r="41" spans="1:33" ht="15" customHeight="1" x14ac:dyDescent="0.15">
      <c r="A41" s="120"/>
      <c r="B41" s="85"/>
      <c r="C41" s="85"/>
      <c r="D41" s="85"/>
      <c r="E41" s="85"/>
      <c r="F41" s="85"/>
      <c r="G41" s="85" t="s">
        <v>167</v>
      </c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121"/>
    </row>
    <row r="42" spans="1:33" ht="15" customHeight="1" x14ac:dyDescent="0.15">
      <c r="A42" s="120"/>
      <c r="B42" s="85"/>
      <c r="C42" s="85"/>
      <c r="D42" s="85"/>
      <c r="E42" s="85"/>
      <c r="F42" s="85"/>
      <c r="G42" s="85" t="s">
        <v>168</v>
      </c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121"/>
    </row>
    <row r="43" spans="1:33" ht="5.25" customHeight="1" x14ac:dyDescent="0.15">
      <c r="A43" s="120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121"/>
    </row>
    <row r="44" spans="1:33" ht="15" customHeight="1" x14ac:dyDescent="0.15">
      <c r="A44" s="774" t="s">
        <v>169</v>
      </c>
      <c r="B44" s="775"/>
      <c r="C44" s="775"/>
      <c r="D44" s="775"/>
      <c r="E44" s="754"/>
      <c r="F44" s="754"/>
      <c r="G44" s="754"/>
      <c r="H44" s="754"/>
      <c r="I44" s="754"/>
      <c r="J44" s="754"/>
      <c r="K44" s="754"/>
      <c r="L44" s="754"/>
      <c r="M44" s="754"/>
      <c r="N44" s="754"/>
      <c r="O44" s="754"/>
      <c r="P44" s="754"/>
      <c r="Q44" s="754"/>
      <c r="R44" s="754"/>
      <c r="S44" s="754"/>
      <c r="T44" s="754"/>
      <c r="U44" s="754"/>
      <c r="V44" s="754"/>
      <c r="W44" s="754"/>
      <c r="X44" s="754"/>
      <c r="Y44" s="754"/>
      <c r="Z44" s="754"/>
      <c r="AA44" s="754"/>
      <c r="AB44" s="754"/>
      <c r="AC44" s="754"/>
      <c r="AD44" s="754"/>
      <c r="AE44" s="754"/>
      <c r="AF44" s="754"/>
      <c r="AG44" s="755"/>
    </row>
    <row r="45" spans="1:33" ht="15" customHeight="1" x14ac:dyDescent="0.15">
      <c r="A45" s="753"/>
      <c r="B45" s="754"/>
      <c r="C45" s="754"/>
      <c r="D45" s="754"/>
      <c r="E45" s="754"/>
      <c r="F45" s="754"/>
      <c r="G45" s="754"/>
      <c r="H45" s="754"/>
      <c r="I45" s="754"/>
      <c r="J45" s="754"/>
      <c r="K45" s="754"/>
      <c r="L45" s="754"/>
      <c r="M45" s="754"/>
      <c r="N45" s="754"/>
      <c r="O45" s="754"/>
      <c r="P45" s="754"/>
      <c r="Q45" s="754"/>
      <c r="R45" s="754"/>
      <c r="S45" s="754"/>
      <c r="T45" s="754"/>
      <c r="U45" s="754"/>
      <c r="V45" s="754"/>
      <c r="W45" s="754"/>
      <c r="X45" s="754"/>
      <c r="Y45" s="754"/>
      <c r="Z45" s="754"/>
      <c r="AA45" s="754"/>
      <c r="AB45" s="754"/>
      <c r="AC45" s="754"/>
      <c r="AD45" s="754"/>
      <c r="AE45" s="754"/>
      <c r="AF45" s="754"/>
      <c r="AG45" s="755"/>
    </row>
    <row r="46" spans="1:33" ht="15" customHeight="1" x14ac:dyDescent="0.15">
      <c r="A46" s="753"/>
      <c r="B46" s="754"/>
      <c r="C46" s="754"/>
      <c r="D46" s="754"/>
      <c r="E46" s="754"/>
      <c r="F46" s="754"/>
      <c r="G46" s="754"/>
      <c r="H46" s="754"/>
      <c r="I46" s="754"/>
      <c r="J46" s="754"/>
      <c r="K46" s="754"/>
      <c r="L46" s="754"/>
      <c r="M46" s="754"/>
      <c r="N46" s="754"/>
      <c r="O46" s="754"/>
      <c r="P46" s="754"/>
      <c r="Q46" s="754"/>
      <c r="R46" s="754"/>
      <c r="S46" s="754"/>
      <c r="T46" s="754"/>
      <c r="U46" s="754"/>
      <c r="V46" s="754"/>
      <c r="W46" s="754"/>
      <c r="X46" s="754"/>
      <c r="Y46" s="754"/>
      <c r="Z46" s="754"/>
      <c r="AA46" s="754"/>
      <c r="AB46" s="754"/>
      <c r="AC46" s="754"/>
      <c r="AD46" s="754"/>
      <c r="AE46" s="754"/>
      <c r="AF46" s="754"/>
      <c r="AG46" s="755"/>
    </row>
    <row r="47" spans="1:33" ht="15" customHeight="1" x14ac:dyDescent="0.15">
      <c r="A47" s="753"/>
      <c r="B47" s="756"/>
      <c r="C47" s="756"/>
      <c r="D47" s="756"/>
      <c r="E47" s="756"/>
      <c r="F47" s="756"/>
      <c r="G47" s="756"/>
      <c r="H47" s="756"/>
      <c r="I47" s="756"/>
      <c r="J47" s="756"/>
      <c r="K47" s="756"/>
      <c r="L47" s="756"/>
      <c r="M47" s="756"/>
      <c r="N47" s="756"/>
      <c r="O47" s="756"/>
      <c r="P47" s="756"/>
      <c r="Q47" s="756"/>
      <c r="R47" s="756"/>
      <c r="S47" s="756"/>
      <c r="T47" s="756"/>
      <c r="U47" s="756"/>
      <c r="V47" s="756"/>
      <c r="W47" s="756"/>
      <c r="X47" s="756"/>
      <c r="Y47" s="756"/>
      <c r="Z47" s="756"/>
      <c r="AA47" s="756"/>
      <c r="AB47" s="756"/>
      <c r="AC47" s="756"/>
      <c r="AD47" s="756"/>
      <c r="AE47" s="756"/>
      <c r="AF47" s="756"/>
      <c r="AG47" s="757"/>
    </row>
    <row r="48" spans="1:33" ht="15" customHeight="1" thickBot="1" x14ac:dyDescent="0.2">
      <c r="A48" s="758"/>
      <c r="B48" s="759"/>
      <c r="C48" s="759"/>
      <c r="D48" s="759"/>
      <c r="E48" s="759"/>
      <c r="F48" s="759"/>
      <c r="G48" s="759"/>
      <c r="H48" s="759"/>
      <c r="I48" s="759"/>
      <c r="J48" s="759"/>
      <c r="K48" s="759"/>
      <c r="L48" s="759"/>
      <c r="M48" s="759"/>
      <c r="N48" s="759"/>
      <c r="O48" s="759"/>
      <c r="P48" s="759"/>
      <c r="Q48" s="759"/>
      <c r="R48" s="759"/>
      <c r="S48" s="759"/>
      <c r="T48" s="759"/>
      <c r="U48" s="759"/>
      <c r="V48" s="759"/>
      <c r="W48" s="759"/>
      <c r="X48" s="759"/>
      <c r="Y48" s="759"/>
      <c r="Z48" s="759"/>
      <c r="AA48" s="759"/>
      <c r="AB48" s="759"/>
      <c r="AC48" s="759"/>
      <c r="AD48" s="759"/>
      <c r="AE48" s="759"/>
      <c r="AF48" s="759"/>
      <c r="AG48" s="760"/>
    </row>
    <row r="49" spans="1:33" ht="14.1" customHeight="1" x14ac:dyDescent="0.15">
      <c r="A49" s="122" t="s">
        <v>170</v>
      </c>
      <c r="B49" s="83"/>
      <c r="C49" s="83"/>
      <c r="D49" s="83"/>
      <c r="E49" s="102" t="s">
        <v>171</v>
      </c>
      <c r="F49" s="102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123"/>
    </row>
    <row r="50" spans="1:33" ht="14.1" customHeight="1" x14ac:dyDescent="0.15">
      <c r="A50" s="122"/>
      <c r="B50" s="83"/>
      <c r="C50" s="83"/>
      <c r="D50" s="83"/>
      <c r="E50" s="102" t="s">
        <v>172</v>
      </c>
      <c r="F50" s="102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123"/>
    </row>
    <row r="51" spans="1:33" ht="14.1" customHeight="1" x14ac:dyDescent="0.15">
      <c r="A51" s="124"/>
      <c r="B51" s="105"/>
      <c r="C51" s="105"/>
      <c r="D51" s="105"/>
      <c r="E51" s="106"/>
      <c r="F51" s="106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25"/>
    </row>
    <row r="52" spans="1:33" s="127" customFormat="1" ht="22.5" customHeight="1" x14ac:dyDescent="0.15">
      <c r="A52" s="126" t="s">
        <v>126</v>
      </c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9"/>
      <c r="AG52" s="129"/>
    </row>
    <row r="53" spans="1:33" s="127" customFormat="1" ht="18.600000000000001" customHeight="1" x14ac:dyDescent="0.15">
      <c r="A53" s="673" t="s">
        <v>127</v>
      </c>
      <c r="B53" s="643"/>
      <c r="C53" s="643"/>
      <c r="D53" s="643"/>
      <c r="E53" s="643"/>
      <c r="F53" s="643"/>
      <c r="G53" s="643"/>
      <c r="H53" s="643"/>
      <c r="I53" s="643"/>
      <c r="J53" s="674" t="s">
        <v>128</v>
      </c>
      <c r="K53" s="675"/>
      <c r="L53" s="675"/>
      <c r="M53" s="675"/>
      <c r="N53" s="676"/>
      <c r="O53" s="677" t="s">
        <v>129</v>
      </c>
      <c r="P53" s="675"/>
      <c r="Q53" s="675"/>
      <c r="R53" s="675"/>
      <c r="S53" s="676"/>
      <c r="T53" s="677" t="s">
        <v>130</v>
      </c>
      <c r="U53" s="675"/>
      <c r="V53" s="675"/>
      <c r="W53" s="675"/>
      <c r="X53" s="676"/>
      <c r="Y53" s="677" t="s">
        <v>131</v>
      </c>
      <c r="Z53" s="675"/>
      <c r="AA53" s="675"/>
      <c r="AB53" s="675"/>
      <c r="AC53" s="675"/>
      <c r="AD53" s="678" t="s">
        <v>132</v>
      </c>
      <c r="AE53" s="679"/>
      <c r="AF53" s="679"/>
      <c r="AG53" s="680"/>
    </row>
    <row r="54" spans="1:33" s="127" customFormat="1" ht="18" customHeight="1" x14ac:dyDescent="0.15">
      <c r="A54" s="640" t="s">
        <v>133</v>
      </c>
      <c r="B54" s="641"/>
      <c r="C54" s="641"/>
      <c r="D54" s="641"/>
      <c r="E54" s="641"/>
      <c r="F54" s="641"/>
      <c r="G54" s="641"/>
      <c r="H54" s="641"/>
      <c r="I54" s="641"/>
      <c r="J54" s="642" t="s">
        <v>134</v>
      </c>
      <c r="K54" s="643"/>
      <c r="L54" s="643"/>
      <c r="M54" s="643"/>
      <c r="N54" s="644"/>
      <c r="O54" s="673" t="s">
        <v>134</v>
      </c>
      <c r="P54" s="643"/>
      <c r="Q54" s="643"/>
      <c r="R54" s="643"/>
      <c r="S54" s="644"/>
      <c r="T54" s="645">
        <v>0.3</v>
      </c>
      <c r="U54" s="646"/>
      <c r="V54" s="646"/>
      <c r="W54" s="646"/>
      <c r="X54" s="647"/>
      <c r="Y54" s="681">
        <v>50</v>
      </c>
      <c r="Z54" s="682"/>
      <c r="AA54" s="682"/>
      <c r="AB54" s="682"/>
      <c r="AC54" s="682"/>
      <c r="AD54" s="654">
        <v>100</v>
      </c>
      <c r="AE54" s="655"/>
      <c r="AF54" s="655"/>
      <c r="AG54" s="656"/>
    </row>
    <row r="55" spans="1:33" s="127" customFormat="1" ht="18" customHeight="1" x14ac:dyDescent="0.15">
      <c r="A55" s="640" t="s">
        <v>135</v>
      </c>
      <c r="B55" s="641"/>
      <c r="C55" s="641"/>
      <c r="D55" s="641"/>
      <c r="E55" s="641"/>
      <c r="F55" s="641"/>
      <c r="G55" s="641"/>
      <c r="H55" s="641"/>
      <c r="I55" s="641"/>
      <c r="J55" s="642" t="s">
        <v>134</v>
      </c>
      <c r="K55" s="643"/>
      <c r="L55" s="643"/>
      <c r="M55" s="643"/>
      <c r="N55" s="644"/>
      <c r="O55" s="645">
        <v>0.3</v>
      </c>
      <c r="P55" s="646"/>
      <c r="Q55" s="646"/>
      <c r="R55" s="646"/>
      <c r="S55" s="647"/>
      <c r="T55" s="648">
        <v>0.5</v>
      </c>
      <c r="U55" s="649"/>
      <c r="V55" s="649"/>
      <c r="W55" s="649"/>
      <c r="X55" s="650"/>
      <c r="Y55" s="651">
        <v>0.7</v>
      </c>
      <c r="Z55" s="652"/>
      <c r="AA55" s="652"/>
      <c r="AB55" s="653"/>
      <c r="AC55" s="653"/>
      <c r="AD55" s="654">
        <v>100</v>
      </c>
      <c r="AE55" s="655"/>
      <c r="AF55" s="655"/>
      <c r="AG55" s="656"/>
    </row>
    <row r="56" spans="1:33" s="127" customFormat="1" ht="18" customHeight="1" x14ac:dyDescent="0.15">
      <c r="A56" s="657" t="s">
        <v>136</v>
      </c>
      <c r="B56" s="658"/>
      <c r="C56" s="658"/>
      <c r="D56" s="658"/>
      <c r="E56" s="658"/>
      <c r="F56" s="658"/>
      <c r="G56" s="658"/>
      <c r="H56" s="658"/>
      <c r="I56" s="659"/>
      <c r="J56" s="660" t="s">
        <v>134</v>
      </c>
      <c r="K56" s="661"/>
      <c r="L56" s="661"/>
      <c r="M56" s="661"/>
      <c r="N56" s="662"/>
      <c r="O56" s="663">
        <v>0.5</v>
      </c>
      <c r="P56" s="664"/>
      <c r="Q56" s="665"/>
      <c r="R56" s="665"/>
      <c r="S56" s="666"/>
      <c r="T56" s="667">
        <v>0.7</v>
      </c>
      <c r="U56" s="668"/>
      <c r="V56" s="668"/>
      <c r="W56" s="668"/>
      <c r="X56" s="669"/>
      <c r="Y56" s="670">
        <v>100</v>
      </c>
      <c r="Z56" s="671"/>
      <c r="AA56" s="671"/>
      <c r="AB56" s="671"/>
      <c r="AC56" s="671"/>
      <c r="AD56" s="670">
        <v>100</v>
      </c>
      <c r="AE56" s="671"/>
      <c r="AF56" s="671"/>
      <c r="AG56" s="672"/>
    </row>
    <row r="57" spans="1:33" customFormat="1" ht="18.95" customHeight="1" x14ac:dyDescent="0.15">
      <c r="A57" s="129" t="s">
        <v>137</v>
      </c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</row>
    <row r="58" spans="1:33" s="127" customFormat="1" ht="18.95" customHeight="1" x14ac:dyDescent="0.15">
      <c r="A58" s="126" t="s">
        <v>138</v>
      </c>
      <c r="B58" s="129"/>
      <c r="C58" s="128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29"/>
    </row>
    <row r="59" spans="1:33" s="132" customFormat="1" ht="18.95" customHeight="1" x14ac:dyDescent="0.15">
      <c r="A59" s="129" t="s">
        <v>139</v>
      </c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  <c r="AA59" s="131"/>
      <c r="AB59" s="131"/>
      <c r="AC59" s="131"/>
      <c r="AD59" s="131"/>
      <c r="AE59" s="131"/>
      <c r="AF59" s="131"/>
      <c r="AG59" s="131"/>
    </row>
    <row r="60" spans="1:33" s="127" customFormat="1" ht="18.95" customHeight="1" x14ac:dyDescent="0.15">
      <c r="A60" s="129" t="s">
        <v>140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29"/>
    </row>
  </sheetData>
  <mergeCells count="112">
    <mergeCell ref="A53:I53"/>
    <mergeCell ref="J53:N53"/>
    <mergeCell ref="O53:S53"/>
    <mergeCell ref="T53:X53"/>
    <mergeCell ref="Y53:AC53"/>
    <mergeCell ref="AD53:AG53"/>
    <mergeCell ref="A54:I54"/>
    <mergeCell ref="J54:N54"/>
    <mergeCell ref="O54:S54"/>
    <mergeCell ref="T54:X54"/>
    <mergeCell ref="Y54:AC54"/>
    <mergeCell ref="AD54:AG54"/>
    <mergeCell ref="W1:Y1"/>
    <mergeCell ref="Z1:AA1"/>
    <mergeCell ref="S3:AG4"/>
    <mergeCell ref="O29:P29"/>
    <mergeCell ref="Q29:R29"/>
    <mergeCell ref="S29:U29"/>
    <mergeCell ref="W29:Y29"/>
    <mergeCell ref="Z29:AC29"/>
    <mergeCell ref="O31:P31"/>
    <mergeCell ref="Q31:R31"/>
    <mergeCell ref="S31:U31"/>
    <mergeCell ref="W31:Y31"/>
    <mergeCell ref="Z31:AC31"/>
    <mergeCell ref="O30:P30"/>
    <mergeCell ref="Q30:R30"/>
    <mergeCell ref="S30:U30"/>
    <mergeCell ref="W30:Y30"/>
    <mergeCell ref="Z30:AC30"/>
    <mergeCell ref="N26:P26"/>
    <mergeCell ref="Q26:R26"/>
    <mergeCell ref="S26:U26"/>
    <mergeCell ref="W26:Y26"/>
    <mergeCell ref="Z26:AC26"/>
    <mergeCell ref="O28:P28"/>
    <mergeCell ref="A14:D15"/>
    <mergeCell ref="F14:G14"/>
    <mergeCell ref="I14:J14"/>
    <mergeCell ref="K14:S14"/>
    <mergeCell ref="A3:P4"/>
    <mergeCell ref="A6:AG6"/>
    <mergeCell ref="A8:AG8"/>
    <mergeCell ref="A11:AG11"/>
    <mergeCell ref="A12:D13"/>
    <mergeCell ref="E12:S13"/>
    <mergeCell ref="T12:V13"/>
    <mergeCell ref="W12:AG13"/>
    <mergeCell ref="T14:V14"/>
    <mergeCell ref="W14:Y14"/>
    <mergeCell ref="AA14:AC14"/>
    <mergeCell ref="AE14:AG14"/>
    <mergeCell ref="E15:S15"/>
    <mergeCell ref="T15:V15"/>
    <mergeCell ref="W15:Y15"/>
    <mergeCell ref="AA15:AC15"/>
    <mergeCell ref="AE15:AG15"/>
    <mergeCell ref="A45:AG45"/>
    <mergeCell ref="A46:AG46"/>
    <mergeCell ref="A47:AG47"/>
    <mergeCell ref="A48:AG48"/>
    <mergeCell ref="Q28:R28"/>
    <mergeCell ref="S28:U28"/>
    <mergeCell ref="W28:Y28"/>
    <mergeCell ref="Z28:AC28"/>
    <mergeCell ref="O32:P32"/>
    <mergeCell ref="Q32:R32"/>
    <mergeCell ref="S32:U32"/>
    <mergeCell ref="W32:Y32"/>
    <mergeCell ref="Z32:AC32"/>
    <mergeCell ref="S33:V33"/>
    <mergeCell ref="W33:Y33"/>
    <mergeCell ref="Z33:AC33"/>
    <mergeCell ref="W35:Y35"/>
    <mergeCell ref="Z35:AC35"/>
    <mergeCell ref="A44:D44"/>
    <mergeCell ref="E44:AG44"/>
    <mergeCell ref="Z34:AC34"/>
    <mergeCell ref="S34:V34"/>
    <mergeCell ref="I19:J19"/>
    <mergeCell ref="W19:X19"/>
    <mergeCell ref="Z19:AA19"/>
    <mergeCell ref="AF19:AG19"/>
    <mergeCell ref="T19:U19"/>
    <mergeCell ref="A21:F21"/>
    <mergeCell ref="G21:I21"/>
    <mergeCell ref="AC19:AD19"/>
    <mergeCell ref="A16:D17"/>
    <mergeCell ref="E16:S17"/>
    <mergeCell ref="T16:V16"/>
    <mergeCell ref="W16:Y16"/>
    <mergeCell ref="AA16:AC16"/>
    <mergeCell ref="AE16:AG16"/>
    <mergeCell ref="T17:V17"/>
    <mergeCell ref="W17:AG17"/>
    <mergeCell ref="A19:F19"/>
    <mergeCell ref="K19:L19"/>
    <mergeCell ref="M19:N19"/>
    <mergeCell ref="P19:Q19"/>
    <mergeCell ref="G19:H19"/>
    <mergeCell ref="A55:I55"/>
    <mergeCell ref="J55:N55"/>
    <mergeCell ref="O55:S55"/>
    <mergeCell ref="T55:X55"/>
    <mergeCell ref="Y55:AC55"/>
    <mergeCell ref="AD55:AG55"/>
    <mergeCell ref="A56:I56"/>
    <mergeCell ref="J56:N56"/>
    <mergeCell ref="O56:S56"/>
    <mergeCell ref="T56:X56"/>
    <mergeCell ref="Y56:AC56"/>
    <mergeCell ref="AD56:AG56"/>
  </mergeCells>
  <phoneticPr fontId="8"/>
  <dataValidations disablePrompts="1" count="2">
    <dataValidation imeMode="off" allowBlank="1" showInputMessage="1" showErrorMessage="1" sqref="AF1 AB1 AD1 AE14:AG16 AA14:AC16 F14:G14 I14:J14 W14:Y16" xr:uid="{00000000-0002-0000-0500-000000000000}"/>
    <dataValidation type="list" allowBlank="1" showInputMessage="1" showErrorMessage="1" sqref="T19" xr:uid="{00000000-0002-0000-0500-000001000000}">
      <formula1>"月,火,水,木,金,土,日"</formula1>
    </dataValidation>
  </dataValidations>
  <pageMargins left="0.5" right="0.2" top="0.2" bottom="0.2" header="0.2" footer="0.2"/>
  <pageSetup paperSize="9" scale="99" orientation="portrait" r:id="rId1"/>
  <headerFooter>
    <oddFooter>&amp;R&amp;"Meiryo UI,標準"&amp;8&amp;F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施設等使用料金一覧表</vt:lpstr>
      <vt:lpstr>基本情報入力</vt:lpstr>
      <vt:lpstr>①研修室等申込書</vt:lpstr>
      <vt:lpstr>②宿泊申込書</vt:lpstr>
      <vt:lpstr>③食事申込書</vt:lpstr>
      <vt:lpstr>④懇親会申込書 </vt:lpstr>
      <vt:lpstr>①研修室等申込書!Print_Area</vt:lpstr>
      <vt:lpstr>③食事申込書!Print_Area</vt:lpstr>
      <vt:lpstr>施設等使用料金一覧表!Print_Area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内田 智子</dc:creator>
  <cp:lastModifiedBy>MIYAMOTO Hiroko (宮本 広子)</cp:lastModifiedBy>
  <cp:revision/>
  <cp:lastPrinted>2025-06-24T06:14:50Z</cp:lastPrinted>
  <dcterms:created xsi:type="dcterms:W3CDTF">2016-02-18T05:02:15Z</dcterms:created>
  <dcterms:modified xsi:type="dcterms:W3CDTF">2026-01-28T00:43:35Z</dcterms:modified>
</cp:coreProperties>
</file>